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W:\ÉTALONNAGE\ETALONNAGE FLEURIEUX 2026\MANITOWOC\"/>
    </mc:Choice>
  </mc:AlternateContent>
  <xr:revisionPtr revIDLastSave="0" documentId="13_ncr:1_{BAD844CD-3920-4EAA-BC42-0294B8CE6CD9}" xr6:coauthVersionLast="47" xr6:coauthVersionMax="47" xr10:uidLastSave="{00000000-0000-0000-0000-000000000000}"/>
  <bookViews>
    <workbookView xWindow="-108" yWindow="-108" windowWidth="23256" windowHeight="12456" xr2:uid="{7372D9BB-284B-A542-A8E9-3F98021EB167}"/>
  </bookViews>
  <sheets>
    <sheet name="Feuil4" sheetId="1" r:id="rId1"/>
  </sheets>
  <externalReferences>
    <externalReference r:id="rId2"/>
  </externalReferences>
  <definedNames>
    <definedName name="_xlnm.Print_Area" localSheetId="0">Feuil4!$A$1:$J$169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1" l="1"/>
  <c r="A109" i="1"/>
  <c r="A103" i="1"/>
  <c r="A102" i="1"/>
  <c r="G78" i="1" l="1"/>
  <c r="G92" i="1" l="1"/>
  <c r="G91" i="1"/>
  <c r="G90" i="1"/>
  <c r="G89" i="1"/>
  <c r="G88" i="1"/>
  <c r="G87" i="1"/>
  <c r="G86" i="1"/>
  <c r="G85" i="1"/>
  <c r="G84" i="1"/>
  <c r="G83" i="1"/>
  <c r="G82" i="1"/>
  <c r="G81" i="1"/>
  <c r="G80" i="1"/>
  <c r="G79" i="1"/>
  <c r="B92" i="1"/>
  <c r="B91" i="1"/>
  <c r="B90" i="1"/>
  <c r="B89" i="1"/>
  <c r="B88" i="1"/>
  <c r="B87" i="1"/>
  <c r="B86" i="1"/>
  <c r="B85" i="1"/>
  <c r="B84" i="1"/>
  <c r="B83" i="1"/>
  <c r="B82" i="1"/>
  <c r="B81" i="1"/>
  <c r="B80" i="1"/>
  <c r="B79" i="1"/>
  <c r="B78" i="1"/>
  <c r="G77" i="1"/>
  <c r="B77" i="1"/>
  <c r="C130" i="1"/>
  <c r="F125" i="1" l="1"/>
  <c r="F68" i="1"/>
  <c r="C97" i="1"/>
  <c r="C96" i="1"/>
  <c r="C98" i="1" l="1"/>
  <c r="A23" i="1" l="1"/>
  <c r="C134" i="1" l="1"/>
  <c r="C138" i="1"/>
  <c r="C137" i="1"/>
</calcChain>
</file>

<file path=xl/sharedStrings.xml><?xml version="1.0" encoding="utf-8"?>
<sst xmlns="http://schemas.openxmlformats.org/spreadsheetml/2006/main" count="97" uniqueCount="80">
  <si>
    <t>TABLE DE CONVERSION PRESSION/COUPLE</t>
  </si>
  <si>
    <t>BAR</t>
  </si>
  <si>
    <t>Couple en Nm</t>
  </si>
  <si>
    <t>Régler la pression choisie</t>
  </si>
  <si>
    <t>sur la pompe pour obtenir</t>
  </si>
  <si>
    <t>le couple souhaité.</t>
  </si>
  <si>
    <t>Exemple: pour obtenir</t>
  </si>
  <si>
    <t>pression de la pompe à</t>
  </si>
  <si>
    <t>220 bars ou 3200 PSI</t>
  </si>
  <si>
    <t>Ce constat a été créé et édité par la Société :</t>
  </si>
  <si>
    <r>
      <t>Hytorc-Hustach</t>
    </r>
    <r>
      <rPr>
        <sz val="9.75"/>
        <rFont val="Arial"/>
        <family val="2"/>
      </rPr>
      <t xml:space="preserve"> - 179 Rue de Montépy, 69210 Fleurieux-sur-l’Arbresle, </t>
    </r>
    <r>
      <rPr>
        <b/>
        <sz val="9.75"/>
        <rFont val="Arial"/>
        <family val="2"/>
      </rPr>
      <t>+33 (0) 4 78 33 39 19</t>
    </r>
  </si>
  <si>
    <t>CONSTAT DE VERIFICATION HYTORC</t>
  </si>
  <si>
    <t>Procédure n°10620 –REV1.3</t>
  </si>
  <si>
    <t>NORMES ISO 6789-1:2017 - X07011- X07015</t>
  </si>
  <si>
    <t>Pression</t>
  </si>
  <si>
    <t>Couple en Newton-mètre</t>
  </si>
  <si>
    <r>
      <t xml:space="preserve">Unité = </t>
    </r>
    <r>
      <rPr>
        <b/>
        <sz val="8"/>
        <color rgb="FF000000"/>
        <rFont val="Arial"/>
        <family val="2"/>
      </rPr>
      <t>Bar</t>
    </r>
  </si>
  <si>
    <t>Résultats</t>
  </si>
  <si>
    <t>Standard Hytorc -4%</t>
  </si>
  <si>
    <t>Standard Hytorc +4%</t>
  </si>
  <si>
    <t>Moyens de mesure et incertitudes :</t>
  </si>
  <si>
    <r>
      <t xml:space="preserve">Unité de mesure : </t>
    </r>
    <r>
      <rPr>
        <b/>
        <sz val="10"/>
        <rFont val="Calibri"/>
        <family val="2"/>
      </rPr>
      <t>Newton-mètre /Nm</t>
    </r>
  </si>
  <si>
    <t>Analyseur BURAT &amp; KLEIN Type MESSBOX 5080 / Numéro de série 80272</t>
  </si>
  <si>
    <t>Logiciel n’analyse MESSMAX Version W.3.9.29.0 / License n° 07-2015-LBK.319</t>
  </si>
  <si>
    <t>Pompe utilisée : MiniJet-230 (Jet PRO’’S’’)</t>
  </si>
  <si>
    <t xml:space="preserve">Incertitude de mesure des couple mètres : +/- 0.5 % de la valeur lue jusqu'à 5000 Nm suivant BS7882 </t>
  </si>
  <si>
    <t>Matériel étalonné par le Laboratoire National d’Essais suivant accréditation COFRAC n°2.04</t>
  </si>
  <si>
    <t xml:space="preserve">Reconnaissance internationale : BNM/COFRAC  </t>
  </si>
  <si>
    <t>NORMES ISO 6789-1 :2017 - X07011- X07015</t>
  </si>
  <si>
    <t>FICHE DE TRAVAIL</t>
  </si>
  <si>
    <t xml:space="preserve">Signature : </t>
  </si>
  <si>
    <t xml:space="preserve">    </t>
  </si>
  <si>
    <t xml:space="preserve">JUGEMENT : </t>
  </si>
  <si>
    <t>CONFORME</t>
  </si>
  <si>
    <t xml:space="preserve">         </t>
  </si>
  <si>
    <t>NON CONFORME</t>
  </si>
  <si>
    <r>
      <t>MÉTHODE DE MESURE EMPLOYEE</t>
    </r>
    <r>
      <rPr>
        <sz val="9"/>
        <rFont val="Calibri"/>
        <family val="2"/>
      </rPr>
      <t> :</t>
    </r>
  </si>
  <si>
    <t>CLÉ VÉRIFIÉE CONFORME À LA NORME ISO 6789-1 :2017 SUIVANT PROCÉDURE HYTORC N° 10620-RV 1.3. CE DOCUMENT EST VALABLE UNE ANNÉE À COMPTER DE LA DATE DE RÉDACTION.</t>
  </si>
  <si>
    <t>LISTE DES PARAMÈTRES VÉRIFIÉS :</t>
  </si>
  <si>
    <t>LA VERIFICATION EST EFFECTUÉE PAR MESURE AUTOMATIQUE DE LA PRESSION (BAR) ET DU COUPLE (NM) EN SIMULTANÉE DE 80 A 700 BAR PAR PALIERS DE 20 BARS. CINQ MESURES EN MODE AUTOMATIQUE SONT NECESSAIRES POUR VALIDATION DE LA MESURE PAR LE SYSTEME MESSBOX ET LOGICIEL MESSMAX.</t>
  </si>
  <si>
    <t>OU MÉTHODES DE MESURE DIFFÉRENTE SUIVANT PRESCRIPTION SPECIFIQUE DU CLIENT.</t>
  </si>
  <si>
    <r>
      <t>TOLERANCE D’ERREUR</t>
    </r>
    <r>
      <rPr>
        <sz val="9"/>
        <rFont val="Calibri"/>
        <family val="2"/>
      </rPr>
      <t> : +/- 4 % DE LA VALEUR MESUREE</t>
    </r>
  </si>
  <si>
    <t>1/ CE DOCUMENT NE PEUT ETRE UTILISE EN LIEU ET PLACE D’UN CERTIFICAT D’ETALONNAGE.</t>
  </si>
  <si>
    <t>2/ CE DOCUMENT EST REALISE SUIVANT LES RECOMMANDATIONS DU FASCICULE DE DOCUMENTATION X07-011 DEFINISSANT LE CONSTAT DE VERIFICATION. IL PEUT ETRE UTILISE POUR DEMONTRER LE RACCORDEMENT DU MOYEN DE MESURE AUX ETALONS NATIONAUX OU INTERNATIONAUX SOUS RESERVE QU’IL REPONDENT AUX RECOMMANDATIONS DU FASCICULE DE DOCUMENTATION X07-015.</t>
  </si>
  <si>
    <t>LA REPRODUCTION DE CE CONSTAT N’EST AUTORISE QUE SOUS FORME DE FAC-SIMILE PHOTOGRAPHIQUE INTÉGRALE.</t>
  </si>
  <si>
    <t xml:space="preserve">TYPE DE CLÉ </t>
  </si>
  <si>
    <t xml:space="preserve">Numéro de série </t>
  </si>
  <si>
    <t>Numéro interne</t>
  </si>
  <si>
    <t>Couple Maxi</t>
  </si>
  <si>
    <t>Clé modèle </t>
  </si>
  <si>
    <t>Numéro de série</t>
  </si>
  <si>
    <r>
      <t>Numéro interne</t>
    </r>
    <r>
      <rPr>
        <b/>
        <sz val="10"/>
        <rFont val="Calibri"/>
        <family val="2"/>
      </rPr>
      <t xml:space="preserve"> </t>
    </r>
  </si>
  <si>
    <r>
      <t>Date de contrôle</t>
    </r>
    <r>
      <rPr>
        <b/>
        <sz val="10"/>
        <rFont val="Calibri"/>
        <family val="2"/>
      </rPr>
      <t xml:space="preserve"> : </t>
    </r>
  </si>
  <si>
    <r>
      <rPr>
        <sz val="9"/>
        <rFont val="Calibri"/>
        <family val="2"/>
      </rPr>
      <t>Page</t>
    </r>
    <r>
      <rPr>
        <b/>
        <sz val="9"/>
        <rFont val="Calibri"/>
        <family val="2"/>
      </rPr>
      <t xml:space="preserve"> 1 </t>
    </r>
    <r>
      <rPr>
        <sz val="9"/>
        <rFont val="Calibri"/>
        <family val="2"/>
      </rPr>
      <t>sur</t>
    </r>
    <r>
      <rPr>
        <b/>
        <sz val="9"/>
        <rFont val="Calibri"/>
        <family val="2"/>
      </rPr>
      <t xml:space="preserve"> 2</t>
    </r>
  </si>
  <si>
    <r>
      <rPr>
        <sz val="9"/>
        <rFont val="Calibri"/>
        <family val="2"/>
      </rPr>
      <t>Page</t>
    </r>
    <r>
      <rPr>
        <b/>
        <sz val="9"/>
        <rFont val="Calibri"/>
        <family val="2"/>
      </rPr>
      <t xml:space="preserve"> 2 </t>
    </r>
    <r>
      <rPr>
        <sz val="9"/>
        <rFont val="Calibri"/>
        <family val="2"/>
      </rPr>
      <t>sur</t>
    </r>
    <r>
      <rPr>
        <b/>
        <sz val="9"/>
        <rFont val="Calibri"/>
        <family val="2"/>
      </rPr>
      <t xml:space="preserve"> 2</t>
    </r>
  </si>
  <si>
    <t xml:space="preserve">OBSERVATION DE CONTRÔLE : </t>
  </si>
  <si>
    <t>Adresse :</t>
  </si>
  <si>
    <t>Numéro de commande :</t>
  </si>
  <si>
    <r>
      <t>Hytorc-Hustach</t>
    </r>
    <r>
      <rPr>
        <sz val="11"/>
        <rFont val="Arial"/>
        <family val="2"/>
      </rPr>
      <t xml:space="preserve"> - 179 Rue de Montépy, 69210 Fleurieux-sur-l’Arbresle, </t>
    </r>
    <r>
      <rPr>
        <b/>
        <sz val="11"/>
        <rFont val="Arial"/>
        <family val="2"/>
      </rPr>
      <t>+33 (0) 4 78 33 39 19</t>
    </r>
  </si>
  <si>
    <r>
      <t xml:space="preserve">E-mail : </t>
    </r>
    <r>
      <rPr>
        <sz val="10"/>
        <color rgb="FF0000FF"/>
        <rFont val="Arial"/>
        <family val="2"/>
      </rPr>
      <t>contact@hytorc-ce.com</t>
    </r>
    <r>
      <rPr>
        <sz val="10"/>
        <rFont val="Arial"/>
        <family val="2"/>
      </rPr>
      <t xml:space="preserve"> | </t>
    </r>
    <r>
      <rPr>
        <b/>
        <i/>
        <sz val="10"/>
        <rFont val="Arial"/>
        <family val="2"/>
      </rPr>
      <t>www.hytorc-hustach.com</t>
    </r>
    <r>
      <rPr>
        <sz val="10"/>
        <rFont val="Arial"/>
        <family val="2"/>
      </rPr>
      <t xml:space="preserve"> | </t>
    </r>
    <r>
      <rPr>
        <b/>
        <i/>
        <sz val="10"/>
        <rFont val="Arial"/>
        <family val="2"/>
      </rPr>
      <t>www.hytorc-services.com</t>
    </r>
  </si>
  <si>
    <t>STEALTH 2</t>
  </si>
  <si>
    <r>
      <t xml:space="preserve">Constat n° </t>
    </r>
    <r>
      <rPr>
        <b/>
        <sz val="10"/>
        <color rgb="FF0000FF"/>
        <rFont val="Arial"/>
        <family val="2"/>
      </rPr>
      <t>HYT23xxxx</t>
    </r>
  </si>
  <si>
    <t>Standard Hytorc</t>
  </si>
  <si>
    <t>Nm</t>
  </si>
  <si>
    <t>avec cartouche hexagonale</t>
  </si>
  <si>
    <r>
      <rPr>
        <sz val="10"/>
        <rFont val="Arial"/>
        <family val="2"/>
      </rPr>
      <t>Numéro interne :</t>
    </r>
    <r>
      <rPr>
        <b/>
        <sz val="10"/>
        <color rgb="FFFF0000"/>
        <rFont val="Arial"/>
        <family val="2"/>
      </rPr>
      <t xml:space="preserve"> </t>
    </r>
  </si>
  <si>
    <t>N/A</t>
  </si>
  <si>
    <t>Constat de Vérification N°</t>
  </si>
  <si>
    <r>
      <t>Affectée à la clé</t>
    </r>
    <r>
      <rPr>
        <b/>
        <sz val="10"/>
        <color rgb="FF0000FF"/>
        <rFont val="Arial"/>
        <family val="2"/>
      </rPr>
      <t xml:space="preserve"> STEALTH 2 N°</t>
    </r>
  </si>
  <si>
    <t>Suivant constat de vérification du</t>
  </si>
  <si>
    <t>Client :</t>
  </si>
  <si>
    <t xml:space="preserve">Date de commande : </t>
  </si>
  <si>
    <t>OPÉRATEUR : Cyril GOUX</t>
  </si>
  <si>
    <t>VÉRIFICATEUR : David HUSTACHE</t>
  </si>
  <si>
    <t>Numéro du jour :</t>
  </si>
  <si>
    <t>F2008-15</t>
  </si>
  <si>
    <t>MANITOWOC CRANE  GROUP France</t>
  </si>
  <si>
    <t>803, Route de Pouilly - 42190 SAINT NIZIER SOUS CHARLIEU</t>
  </si>
  <si>
    <t>HYT2605610</t>
  </si>
  <si>
    <t>4300214600 Poste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</si>
</sst>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amily val="2"/>
    </font>
    <font>
      <sz val="10"/>
      <name val="Arial"/>
      <family val="2"/>
    </font>
    <font>
      <b/>
      <sz val="11"/>
      <name val="Arial"/>
      <family val="2"/>
    </font>
    <font>
      <sz val="11"/>
      <name val="Arial"/>
      <family val="2"/>
    </font>
    <font>
      <b/>
      <sz val="10"/>
      <color rgb="FF0000FF"/>
      <name val="Arial"/>
      <family val="2"/>
    </font>
    <font>
      <b/>
      <sz val="10"/>
      <color rgb="FFFF0000"/>
      <name val="Arial"/>
      <family val="2"/>
    </font>
    <font>
      <b/>
      <sz val="10"/>
      <name val="Arial"/>
      <family val="2"/>
    </font>
    <font>
      <b/>
      <sz val="10"/>
      <color theme="0"/>
      <name val="Arial"/>
      <family val="2"/>
    </font>
    <font>
      <b/>
      <sz val="10"/>
      <color rgb="FFC00000"/>
      <name val="Arial"/>
      <family val="2"/>
    </font>
    <font>
      <b/>
      <sz val="11"/>
      <color rgb="FFC00000"/>
      <name val="Arial"/>
      <family val="2"/>
    </font>
    <font>
      <b/>
      <sz val="12"/>
      <color rgb="FFC00000"/>
      <name val="Arial"/>
      <family val="2"/>
    </font>
    <font>
      <sz val="10"/>
      <name val="Calibri"/>
      <family val="2"/>
    </font>
    <font>
      <b/>
      <sz val="9.75"/>
      <color rgb="FFC00000"/>
      <name val="Arial"/>
      <family val="2"/>
    </font>
    <font>
      <sz val="9.75"/>
      <name val="Arial"/>
      <family val="2"/>
    </font>
    <font>
      <b/>
      <sz val="9.75"/>
      <name val="Arial"/>
      <family val="2"/>
    </font>
    <font>
      <sz val="10"/>
      <color rgb="FF0000FF"/>
      <name val="Arial"/>
      <family val="2"/>
    </font>
    <font>
      <b/>
      <i/>
      <sz val="10"/>
      <name val="Arial"/>
      <family val="2"/>
    </font>
    <font>
      <b/>
      <sz val="9"/>
      <name val="Calibri"/>
      <family val="2"/>
    </font>
    <font>
      <sz val="9"/>
      <color rgb="FF000000"/>
      <name val="Calibri"/>
      <family val="2"/>
    </font>
    <font>
      <b/>
      <sz val="8"/>
      <color rgb="FF000000"/>
      <name val="Arial"/>
      <family val="2"/>
    </font>
    <font>
      <b/>
      <sz val="8"/>
      <name val="Arial"/>
      <family val="2"/>
    </font>
    <font>
      <sz val="8"/>
      <color rgb="FF000000"/>
      <name val="Arial"/>
      <family val="2"/>
    </font>
    <font>
      <sz val="8"/>
      <name val="Arial"/>
      <family val="2"/>
    </font>
    <font>
      <b/>
      <sz val="8"/>
      <color theme="0"/>
      <name val="Arial"/>
      <family val="2"/>
    </font>
    <font>
      <sz val="9"/>
      <name val="Calibri"/>
      <family val="2"/>
    </font>
    <font>
      <b/>
      <sz val="9"/>
      <color rgb="FF0000FF"/>
      <name val="Calibri"/>
      <family val="2"/>
    </font>
    <font>
      <b/>
      <u/>
      <sz val="9"/>
      <name val="Calibri"/>
      <family val="2"/>
    </font>
    <font>
      <b/>
      <u/>
      <sz val="10"/>
      <name val="Calibri"/>
      <family val="2"/>
    </font>
    <font>
      <b/>
      <u/>
      <sz val="11"/>
      <name val="Calibri"/>
      <family val="2"/>
    </font>
    <font>
      <b/>
      <sz val="10"/>
      <name val="Calibri"/>
      <family val="2"/>
    </font>
    <font>
      <sz val="9"/>
      <name val="Arial"/>
      <family val="2"/>
    </font>
    <font>
      <u/>
      <sz val="9"/>
      <name val="Calibri"/>
      <family val="2"/>
    </font>
    <font>
      <sz val="9"/>
      <color rgb="FF0000FF"/>
      <name val="Calibri"/>
      <family val="2"/>
    </font>
    <font>
      <b/>
      <sz val="11"/>
      <color rgb="FF0000FF"/>
      <name val="Arial"/>
      <family val="2"/>
    </font>
    <font>
      <b/>
      <sz val="9"/>
      <color rgb="FFC00000"/>
      <name val="Calibri"/>
      <family val="2"/>
    </font>
  </fonts>
  <fills count="3">
    <fill>
      <patternFill patternType="none"/>
    </fill>
    <fill>
      <patternFill patternType="gray125"/>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6" fillId="0" borderId="0" xfId="0" applyFont="1" applyAlignment="1">
      <alignment horizontal="right"/>
    </xf>
    <xf numFmtId="0" fontId="6" fillId="0" borderId="0" xfId="0" applyFont="1"/>
    <xf numFmtId="0" fontId="7" fillId="2" borderId="0" xfId="0" applyFont="1" applyFill="1"/>
    <xf numFmtId="1" fontId="6" fillId="0" borderId="0" xfId="0" applyNumberFormat="1" applyFont="1"/>
    <xf numFmtId="0" fontId="8" fillId="0" borderId="0" xfId="0" applyFont="1"/>
    <xf numFmtId="1" fontId="8" fillId="0" borderId="0" xfId="0" applyNumberFormat="1" applyFont="1"/>
    <xf numFmtId="0" fontId="11" fillId="0" borderId="0" xfId="0" applyFont="1"/>
    <xf numFmtId="0" fontId="1" fillId="0" borderId="0" xfId="0" applyFont="1" applyAlignment="1">
      <alignment horizontal="center"/>
    </xf>
    <xf numFmtId="0" fontId="18" fillId="0" borderId="0" xfId="0" applyFont="1" applyAlignment="1">
      <alignment vertical="center"/>
    </xf>
    <xf numFmtId="0" fontId="19" fillId="0" borderId="1"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0" fillId="0" borderId="1" xfId="0" applyFont="1" applyBorder="1" applyAlignment="1">
      <alignment horizontal="center"/>
    </xf>
    <xf numFmtId="0" fontId="22" fillId="0" borderId="1" xfId="0" applyFont="1" applyBorder="1" applyAlignment="1">
      <alignment horizontal="center"/>
    </xf>
    <xf numFmtId="0" fontId="23" fillId="2" borderId="1" xfId="0" applyFont="1" applyFill="1" applyBorder="1" applyAlignment="1">
      <alignment horizontal="center"/>
    </xf>
    <xf numFmtId="0" fontId="24" fillId="0" borderId="0" xfId="0" applyFont="1" applyAlignment="1">
      <alignment vertical="center"/>
    </xf>
    <xf numFmtId="0" fontId="26" fillId="0" borderId="0" xfId="0" applyFont="1" applyAlignment="1">
      <alignment vertical="center"/>
    </xf>
    <xf numFmtId="0" fontId="11" fillId="0" borderId="0" xfId="0" applyFont="1" applyAlignment="1">
      <alignment vertical="center"/>
    </xf>
    <xf numFmtId="0" fontId="30" fillId="0" borderId="0" xfId="0" applyFont="1"/>
    <xf numFmtId="0" fontId="17"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25" fillId="0" borderId="0" xfId="0" applyFont="1" applyAlignment="1">
      <alignment vertical="center"/>
    </xf>
    <xf numFmtId="0" fontId="24" fillId="0" borderId="0" xfId="0" applyFont="1" applyAlignment="1">
      <alignment horizontal="left" vertical="center" indent="15"/>
    </xf>
    <xf numFmtId="0" fontId="24" fillId="0" borderId="0" xfId="0" applyFont="1" applyAlignment="1">
      <alignment horizontal="left" vertical="center" indent="3"/>
    </xf>
    <xf numFmtId="0" fontId="1" fillId="0" borderId="0" xfId="0" applyFont="1"/>
    <xf numFmtId="0" fontId="24" fillId="0" borderId="0" xfId="0" applyFont="1" applyAlignment="1">
      <alignment horizontal="left" vertical="center" wrapText="1"/>
    </xf>
    <xf numFmtId="0" fontId="6" fillId="0" borderId="0" xfId="0" applyFont="1" applyAlignment="1">
      <alignment horizontal="center"/>
    </xf>
    <xf numFmtId="0" fontId="0" fillId="0" borderId="0" xfId="0" applyAlignment="1">
      <alignment horizontal="center"/>
    </xf>
    <xf numFmtId="1" fontId="6" fillId="0" borderId="0" xfId="0" applyNumberFormat="1" applyFont="1" applyAlignment="1">
      <alignment horizontal="center"/>
    </xf>
    <xf numFmtId="0" fontId="7" fillId="0" borderId="0" xfId="0" applyFont="1"/>
    <xf numFmtId="1" fontId="7" fillId="0" borderId="0" xfId="0" applyNumberFormat="1" applyFont="1"/>
    <xf numFmtId="0" fontId="7" fillId="2" borderId="0" xfId="0" applyFont="1" applyFill="1" applyAlignment="1">
      <alignment horizontal="center"/>
    </xf>
    <xf numFmtId="0" fontId="4" fillId="0" borderId="0" xfId="0" applyFont="1"/>
    <xf numFmtId="0" fontId="5" fillId="0" borderId="0" xfId="0" applyFont="1"/>
    <xf numFmtId="1" fontId="20" fillId="0" borderId="1" xfId="0" applyNumberFormat="1" applyFont="1" applyBorder="1" applyAlignment="1">
      <alignment horizontal="center"/>
    </xf>
    <xf numFmtId="0" fontId="24" fillId="0" borderId="0" xfId="0" applyFont="1" applyAlignment="1">
      <alignment horizontal="left" vertical="center"/>
    </xf>
    <xf numFmtId="0" fontId="17" fillId="0" borderId="0" xfId="0" applyFont="1" applyAlignment="1">
      <alignment horizontal="left" vertical="center"/>
    </xf>
    <xf numFmtId="0" fontId="0" fillId="0" borderId="1" xfId="0" applyBorder="1" applyAlignment="1">
      <alignment horizontal="center"/>
    </xf>
    <xf numFmtId="0" fontId="5" fillId="0" borderId="0" xfId="0" applyFont="1" applyAlignment="1">
      <alignment horizontal="left"/>
    </xf>
    <xf numFmtId="0" fontId="0" fillId="0" borderId="0" xfId="0" applyAlignment="1">
      <alignment horizontal="left"/>
    </xf>
    <xf numFmtId="0" fontId="33" fillId="0" borderId="0" xfId="0" applyFont="1" applyAlignment="1">
      <alignment horizontal="left"/>
    </xf>
    <xf numFmtId="0" fontId="0" fillId="0" borderId="0" xfId="0" applyAlignment="1">
      <alignment horizontal="center"/>
    </xf>
    <xf numFmtId="0" fontId="1" fillId="0" borderId="0" xfId="0" applyFont="1" applyAlignment="1">
      <alignment horizontal="center"/>
    </xf>
    <xf numFmtId="14" fontId="4" fillId="0" borderId="0" xfId="0" applyNumberFormat="1" applyFont="1" applyAlignment="1">
      <alignment horizontal="left"/>
    </xf>
    <xf numFmtId="0" fontId="2" fillId="0" borderId="0" xfId="0" applyFont="1" applyAlignment="1">
      <alignment horizontal="left"/>
    </xf>
    <xf numFmtId="0" fontId="4" fillId="0" borderId="0" xfId="0" applyFont="1" applyAlignment="1">
      <alignment horizontal="left"/>
    </xf>
    <xf numFmtId="0" fontId="17" fillId="0" borderId="0" xfId="0" applyFont="1" applyAlignment="1">
      <alignment horizontal="center" vertical="center"/>
    </xf>
    <xf numFmtId="0" fontId="6" fillId="0" borderId="0" xfId="0" applyFont="1" applyAlignment="1">
      <alignment horizontal="right"/>
    </xf>
    <xf numFmtId="0" fontId="9" fillId="0" borderId="0" xfId="0" applyFont="1" applyAlignment="1">
      <alignment horizontal="center" vertical="center"/>
    </xf>
    <xf numFmtId="0" fontId="12" fillId="0" borderId="0" xfId="0" applyFont="1" applyAlignment="1">
      <alignment horizontal="center" vertical="center"/>
    </xf>
    <xf numFmtId="0" fontId="34"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14" fontId="8" fillId="0" borderId="0" xfId="0" applyNumberFormat="1" applyFont="1" applyAlignment="1">
      <alignment horizontal="left"/>
    </xf>
    <xf numFmtId="0" fontId="17" fillId="0" borderId="0" xfId="0" applyFont="1" applyAlignment="1">
      <alignment horizontal="right" vertical="center"/>
    </xf>
    <xf numFmtId="0" fontId="20" fillId="0" borderId="1" xfId="0" applyFont="1" applyBorder="1" applyAlignment="1">
      <alignment horizontal="center" vertical="center"/>
    </xf>
    <xf numFmtId="0" fontId="10" fillId="0" borderId="0" xfId="0" applyFont="1" applyAlignment="1">
      <alignment horizontal="center" vertical="center"/>
    </xf>
    <xf numFmtId="0" fontId="27" fillId="0" borderId="0" xfId="0" applyFont="1" applyAlignment="1">
      <alignment horizontal="left" vertical="center"/>
    </xf>
    <xf numFmtId="0" fontId="11" fillId="0" borderId="0" xfId="0" applyFont="1" applyAlignment="1">
      <alignment horizontal="left" vertical="center"/>
    </xf>
    <xf numFmtId="0" fontId="8" fillId="0" borderId="0" xfId="0" applyFont="1" applyAlignment="1">
      <alignment horizontal="left"/>
    </xf>
    <xf numFmtId="0" fontId="28" fillId="0" borderId="0" xfId="0" applyFont="1" applyAlignment="1">
      <alignment horizontal="center" vertical="center"/>
    </xf>
    <xf numFmtId="0" fontId="26" fillId="0" borderId="0" xfId="0" applyFont="1" applyAlignment="1">
      <alignment horizontal="center" vertical="center"/>
    </xf>
    <xf numFmtId="0" fontId="0" fillId="0" borderId="1" xfId="0" applyBorder="1" applyAlignment="1">
      <alignment horizontal="right"/>
    </xf>
    <xf numFmtId="0" fontId="17" fillId="0" borderId="0" xfId="0" applyFont="1" applyAlignment="1">
      <alignment horizontal="left" vertical="center"/>
    </xf>
    <xf numFmtId="0" fontId="30" fillId="0" borderId="0" xfId="0" applyFont="1" applyAlignment="1">
      <alignment horizontal="left"/>
    </xf>
    <xf numFmtId="14" fontId="34"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100189</xdr:colOff>
      <xdr:row>1</xdr:row>
      <xdr:rowOff>52211</xdr:rowOff>
    </xdr:from>
    <xdr:to>
      <xdr:col>2</xdr:col>
      <xdr:colOff>476301</xdr:colOff>
      <xdr:row>9</xdr:row>
      <xdr:rowOff>134597</xdr:rowOff>
    </xdr:to>
    <xdr:pic>
      <xdr:nvPicPr>
        <xdr:cNvPr id="2" name="Image 1">
          <a:extLst>
            <a:ext uri="{FF2B5EF4-FFF2-40B4-BE49-F238E27FC236}">
              <a16:creationId xmlns:a16="http://schemas.microsoft.com/office/drawing/2014/main" id="{86267D21-5A14-DF4F-A65F-740945D6BB4C}"/>
            </a:ext>
          </a:extLst>
        </xdr:cNvPr>
        <xdr:cNvPicPr>
          <a:picLocks noChangeAspect="1"/>
        </xdr:cNvPicPr>
      </xdr:nvPicPr>
      <xdr:blipFill>
        <a:blip xmlns:r="http://schemas.openxmlformats.org/officeDocument/2006/relationships" r:embed="rId1"/>
        <a:stretch>
          <a:fillRect/>
        </a:stretch>
      </xdr:blipFill>
      <xdr:spPr>
        <a:xfrm>
          <a:off x="100189" y="230011"/>
          <a:ext cx="1732472" cy="1391756"/>
        </a:xfrm>
        <a:prstGeom prst="rect">
          <a:avLst/>
        </a:prstGeom>
      </xdr:spPr>
    </xdr:pic>
    <xdr:clientData/>
  </xdr:twoCellAnchor>
  <xdr:twoCellAnchor editAs="oneCell">
    <xdr:from>
      <xdr:col>2</xdr:col>
      <xdr:colOff>480809</xdr:colOff>
      <xdr:row>12</xdr:row>
      <xdr:rowOff>161944</xdr:rowOff>
    </xdr:from>
    <xdr:to>
      <xdr:col>4</xdr:col>
      <xdr:colOff>249526</xdr:colOff>
      <xdr:row>45</xdr:row>
      <xdr:rowOff>135302</xdr:rowOff>
    </xdr:to>
    <xdr:pic>
      <xdr:nvPicPr>
        <xdr:cNvPr id="3" name="Image 2">
          <a:extLst>
            <a:ext uri="{FF2B5EF4-FFF2-40B4-BE49-F238E27FC236}">
              <a16:creationId xmlns:a16="http://schemas.microsoft.com/office/drawing/2014/main" id="{88649D4D-FCB3-AB4F-B231-062B83267F37}"/>
            </a:ext>
          </a:extLst>
        </xdr:cNvPr>
        <xdr:cNvPicPr>
          <a:picLocks noChangeAspect="1"/>
        </xdr:cNvPicPr>
      </xdr:nvPicPr>
      <xdr:blipFill>
        <a:blip xmlns:r="http://schemas.openxmlformats.org/officeDocument/2006/relationships" r:embed="rId2" cstate="print">
          <a:alphaModFix amt="20000"/>
          <a:extLst>
            <a:ext uri="{28A0092B-C50C-407E-A947-70E740481C1C}">
              <a14:useLocalDpi xmlns:a14="http://schemas.microsoft.com/office/drawing/2010/main" val="0"/>
            </a:ext>
          </a:extLst>
        </a:blip>
        <a:stretch>
          <a:fillRect/>
        </a:stretch>
      </xdr:blipFill>
      <xdr:spPr>
        <a:xfrm rot="18771670">
          <a:off x="-293976" y="4340329"/>
          <a:ext cx="5421658" cy="1128887"/>
        </a:xfrm>
        <a:prstGeom prst="rect">
          <a:avLst/>
        </a:prstGeom>
      </xdr:spPr>
    </xdr:pic>
    <xdr:clientData/>
  </xdr:twoCellAnchor>
  <xdr:twoCellAnchor editAs="oneCell">
    <xdr:from>
      <xdr:col>0</xdr:col>
      <xdr:colOff>127000</xdr:colOff>
      <xdr:row>54</xdr:row>
      <xdr:rowOff>112889</xdr:rowOff>
    </xdr:from>
    <xdr:to>
      <xdr:col>2</xdr:col>
      <xdr:colOff>532695</xdr:colOff>
      <xdr:row>57</xdr:row>
      <xdr:rowOff>78286</xdr:rowOff>
    </xdr:to>
    <xdr:pic>
      <xdr:nvPicPr>
        <xdr:cNvPr id="4" name="Image 3">
          <a:extLst>
            <a:ext uri="{FF2B5EF4-FFF2-40B4-BE49-F238E27FC236}">
              <a16:creationId xmlns:a16="http://schemas.microsoft.com/office/drawing/2014/main" id="{0B61674A-988F-0148-98E1-ABCC08BE930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7000" y="9079089"/>
          <a:ext cx="1777295" cy="397197"/>
        </a:xfrm>
        <a:prstGeom prst="rect">
          <a:avLst/>
        </a:prstGeom>
      </xdr:spPr>
    </xdr:pic>
    <xdr:clientData/>
  </xdr:twoCellAnchor>
  <xdr:twoCellAnchor editAs="oneCell">
    <xdr:from>
      <xdr:col>3</xdr:col>
      <xdr:colOff>379546</xdr:colOff>
      <xdr:row>123</xdr:row>
      <xdr:rowOff>45279</xdr:rowOff>
    </xdr:from>
    <xdr:to>
      <xdr:col>5</xdr:col>
      <xdr:colOff>155962</xdr:colOff>
      <xdr:row>156</xdr:row>
      <xdr:rowOff>141561</xdr:rowOff>
    </xdr:to>
    <xdr:pic>
      <xdr:nvPicPr>
        <xdr:cNvPr id="9" name="Image 8">
          <a:extLst>
            <a:ext uri="{FF2B5EF4-FFF2-40B4-BE49-F238E27FC236}">
              <a16:creationId xmlns:a16="http://schemas.microsoft.com/office/drawing/2014/main" id="{F8B73352-730F-4F45-97AB-4B830E8058DC}"/>
            </a:ext>
          </a:extLst>
        </xdr:cNvPr>
        <xdr:cNvPicPr>
          <a:picLocks noChangeAspect="1"/>
        </xdr:cNvPicPr>
      </xdr:nvPicPr>
      <xdr:blipFill>
        <a:blip xmlns:r="http://schemas.openxmlformats.org/officeDocument/2006/relationships" r:embed="rId2" cstate="print">
          <a:alphaModFix amt="20000"/>
          <a:extLst>
            <a:ext uri="{28A0092B-C50C-407E-A947-70E740481C1C}">
              <a14:useLocalDpi xmlns:a14="http://schemas.microsoft.com/office/drawing/2010/main" val="0"/>
            </a:ext>
          </a:extLst>
        </a:blip>
        <a:stretch>
          <a:fillRect/>
        </a:stretch>
      </xdr:blipFill>
      <xdr:spPr>
        <a:xfrm rot="18771670">
          <a:off x="-170912" y="23570037"/>
          <a:ext cx="5906532" cy="1033716"/>
        </a:xfrm>
        <a:prstGeom prst="rect">
          <a:avLst/>
        </a:prstGeom>
      </xdr:spPr>
    </xdr:pic>
    <xdr:clientData/>
  </xdr:twoCellAnchor>
  <xdr:twoCellAnchor editAs="oneCell">
    <xdr:from>
      <xdr:col>4</xdr:col>
      <xdr:colOff>114226</xdr:colOff>
      <xdr:row>74</xdr:row>
      <xdr:rowOff>39371</xdr:rowOff>
    </xdr:from>
    <xdr:to>
      <xdr:col>5</xdr:col>
      <xdr:colOff>555981</xdr:colOff>
      <xdr:row>107</xdr:row>
      <xdr:rowOff>156185</xdr:rowOff>
    </xdr:to>
    <xdr:pic>
      <xdr:nvPicPr>
        <xdr:cNvPr id="12" name="Image 11">
          <a:extLst>
            <a:ext uri="{FF2B5EF4-FFF2-40B4-BE49-F238E27FC236}">
              <a16:creationId xmlns:a16="http://schemas.microsoft.com/office/drawing/2014/main" id="{9217C56E-1DBF-EB49-A158-F0865456C137}"/>
            </a:ext>
          </a:extLst>
        </xdr:cNvPr>
        <xdr:cNvPicPr>
          <a:picLocks noChangeAspect="1"/>
        </xdr:cNvPicPr>
      </xdr:nvPicPr>
      <xdr:blipFill>
        <a:blip xmlns:r="http://schemas.openxmlformats.org/officeDocument/2006/relationships" r:embed="rId2" cstate="print">
          <a:alphaModFix amt="20000"/>
          <a:extLst>
            <a:ext uri="{28A0092B-C50C-407E-A947-70E740481C1C}">
              <a14:useLocalDpi xmlns:a14="http://schemas.microsoft.com/office/drawing/2010/main" val="0"/>
            </a:ext>
          </a:extLst>
        </a:blip>
        <a:stretch>
          <a:fillRect/>
        </a:stretch>
      </xdr:blipFill>
      <xdr:spPr>
        <a:xfrm rot="18771670">
          <a:off x="237644" y="15060703"/>
          <a:ext cx="5860389" cy="1078025"/>
        </a:xfrm>
        <a:prstGeom prst="rect">
          <a:avLst/>
        </a:prstGeom>
      </xdr:spPr>
    </xdr:pic>
    <xdr:clientData/>
  </xdr:twoCellAnchor>
  <xdr:twoCellAnchor>
    <xdr:from>
      <xdr:col>7</xdr:col>
      <xdr:colOff>74661</xdr:colOff>
      <xdr:row>142</xdr:row>
      <xdr:rowOff>2905</xdr:rowOff>
    </xdr:from>
    <xdr:to>
      <xdr:col>8</xdr:col>
      <xdr:colOff>321487</xdr:colOff>
      <xdr:row>144</xdr:row>
      <xdr:rowOff>163830</xdr:rowOff>
    </xdr:to>
    <xdr:pic>
      <xdr:nvPicPr>
        <xdr:cNvPr id="10" name="Image 1">
          <a:extLst>
            <a:ext uri="{FF2B5EF4-FFF2-40B4-BE49-F238E27FC236}">
              <a16:creationId xmlns:a16="http://schemas.microsoft.com/office/drawing/2014/main" id="{CC264965-9C97-40EC-8BC5-26690774E8E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533111" y="4460605"/>
          <a:ext cx="984061" cy="507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228600</xdr:colOff>
      <xdr:row>132</xdr:row>
      <xdr:rowOff>133350</xdr:rowOff>
    </xdr:from>
    <xdr:to>
      <xdr:col>8</xdr:col>
      <xdr:colOff>417195</xdr:colOff>
      <xdr:row>136</xdr:row>
      <xdr:rowOff>47983</xdr:rowOff>
    </xdr:to>
    <xdr:pic>
      <xdr:nvPicPr>
        <xdr:cNvPr id="11" name="Image 10">
          <a:extLst>
            <a:ext uri="{FF2B5EF4-FFF2-40B4-BE49-F238E27FC236}">
              <a16:creationId xmlns:a16="http://schemas.microsoft.com/office/drawing/2014/main" id="{2BA6F4A3-4134-4043-80C8-8E7EED4EBCC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687050" y="2872740"/>
          <a:ext cx="817245" cy="604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W:\&#201;TALONNAGE\00%20Fichiers%20mod&#232;les%202024\QR%20CODE%20-%20Maintenance\00%20-%20Capteurs%20bancs%20d'&#233;talonnage\Certificats%20capteurs%20en%20cours.xlsx" TargetMode="External"/><Relationship Id="rId1" Type="http://schemas.openxmlformats.org/officeDocument/2006/relationships/externalLinkPath" Target="/&#201;TALONNAGE/00%20Fichiers%20mod&#232;les%202024/QR%20CODE%20-%20Maintenance/00%20-%20Capteurs%20bancs%20d'&#233;talonnage/Certificats%20capteurs%20en%20co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VANTI"/>
      <sheetName val="ARCHIVE 2023"/>
      <sheetName val="Certificats capteurs en cours"/>
    </sheetNames>
    <sheetDataSet>
      <sheetData sheetId="0">
        <row r="4">
          <cell r="A4" t="str">
            <v xml:space="preserve">Cellule de contraintes   6 800 Nm : n°51257 – Modèle 50630.LOG  </v>
          </cell>
          <cell r="C4" t="str">
            <v>Etalonné le 07 Octobre 2024 / Certificat n° P243860/DMSI/2 (Laboratoire National d’essai / Accrédité COFRAC)</v>
          </cell>
        </row>
        <row r="7">
          <cell r="A7" t="str">
            <v>Capteur de pression WIKA, Type A10 n° de série 1A035S7S12B étalonné le 05/06/2024 (précision 0,25 %)</v>
          </cell>
        </row>
      </sheetData>
      <sheetData sheetId="1"/>
      <sheetData sheetId="2"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B15B-96F7-DB47-9F68-A41821CE989E}">
  <dimension ref="A1:O170"/>
  <sheetViews>
    <sheetView tabSelected="1" view="pageLayout" topLeftCell="A65" zoomScaleNormal="100" workbookViewId="0">
      <selection activeCell="G72" sqref="G72"/>
    </sheetView>
  </sheetViews>
  <sheetFormatPr baseColWidth="10" defaultColWidth="10.6640625" defaultRowHeight="13.2" x14ac:dyDescent="0.25"/>
  <cols>
    <col min="1" max="10" width="9" customWidth="1"/>
  </cols>
  <sheetData>
    <row r="1" spans="1:15" ht="13.8" x14ac:dyDescent="0.25">
      <c r="D1" s="47" t="s">
        <v>0</v>
      </c>
      <c r="E1" s="47"/>
      <c r="F1" s="47"/>
      <c r="G1" s="47"/>
      <c r="H1" s="47"/>
      <c r="I1" s="47"/>
      <c r="J1" s="47"/>
    </row>
    <row r="2" spans="1:15" ht="13.8" x14ac:dyDescent="0.25">
      <c r="D2" s="42" t="s">
        <v>68</v>
      </c>
      <c r="E2" s="42"/>
      <c r="F2" s="42"/>
      <c r="G2" s="43" t="s">
        <v>75</v>
      </c>
      <c r="H2" s="43"/>
      <c r="I2" s="43"/>
      <c r="J2" s="43"/>
      <c r="M2" s="65" t="s">
        <v>74</v>
      </c>
      <c r="N2" s="65"/>
      <c r="O2" s="40">
        <f ca="1" xml:space="preserve"> TODAY() - DATE(YEAR(TODAY()),1,0)</f>
        <v>56</v>
      </c>
    </row>
    <row r="3" spans="1:15" x14ac:dyDescent="0.25">
      <c r="D3" s="48" t="s">
        <v>64</v>
      </c>
      <c r="E3" s="48"/>
      <c r="F3" s="48"/>
      <c r="G3" s="48"/>
      <c r="H3" s="48"/>
      <c r="I3" s="48"/>
      <c r="J3" s="35"/>
    </row>
    <row r="4" spans="1:15" x14ac:dyDescent="0.25">
      <c r="D4" s="44" t="s">
        <v>69</v>
      </c>
      <c r="E4" s="45"/>
      <c r="F4" s="45"/>
      <c r="G4" s="46">
        <v>46078</v>
      </c>
      <c r="H4" s="46"/>
      <c r="I4" s="27"/>
      <c r="J4" s="27"/>
    </row>
    <row r="5" spans="1:15" x14ac:dyDescent="0.25">
      <c r="D5" t="s">
        <v>61</v>
      </c>
      <c r="E5" s="48" t="s">
        <v>78</v>
      </c>
      <c r="F5" s="48"/>
      <c r="J5" s="27"/>
    </row>
    <row r="6" spans="1:15" x14ac:dyDescent="0.25">
      <c r="D6" s="41" t="s">
        <v>65</v>
      </c>
      <c r="E6" s="41"/>
      <c r="F6" s="41" t="s">
        <v>66</v>
      </c>
      <c r="G6" s="41"/>
      <c r="H6" s="41"/>
      <c r="I6" s="36"/>
      <c r="J6" s="36"/>
    </row>
    <row r="8" spans="1:15" x14ac:dyDescent="0.25">
      <c r="E8" s="1"/>
      <c r="F8" s="1"/>
      <c r="G8" s="50"/>
      <c r="H8" s="50"/>
    </row>
    <row r="9" spans="1:15" x14ac:dyDescent="0.25">
      <c r="H9" s="2"/>
    </row>
    <row r="10" spans="1:15" x14ac:dyDescent="0.25">
      <c r="E10" s="32"/>
      <c r="F10" s="32"/>
      <c r="G10" s="32"/>
      <c r="H10" s="33"/>
    </row>
    <row r="11" spans="1:15" x14ac:dyDescent="0.25">
      <c r="H11" s="4"/>
    </row>
    <row r="12" spans="1:15" x14ac:dyDescent="0.25">
      <c r="H12" s="4"/>
    </row>
    <row r="13" spans="1:15" x14ac:dyDescent="0.25">
      <c r="H13" s="4"/>
    </row>
    <row r="14" spans="1:15" x14ac:dyDescent="0.25">
      <c r="H14" s="4"/>
    </row>
    <row r="15" spans="1:15" x14ac:dyDescent="0.25">
      <c r="E15" s="32"/>
      <c r="F15" s="32"/>
      <c r="G15" s="32"/>
      <c r="H15" s="33"/>
    </row>
    <row r="16" spans="1:15" x14ac:dyDescent="0.25">
      <c r="A16" s="42" t="s">
        <v>3</v>
      </c>
      <c r="B16" s="42"/>
      <c r="C16" s="42"/>
      <c r="H16" s="4"/>
    </row>
    <row r="17" spans="1:8" x14ac:dyDescent="0.25">
      <c r="A17" s="42" t="s">
        <v>4</v>
      </c>
      <c r="B17" s="42"/>
      <c r="C17" s="42"/>
      <c r="E17" s="1"/>
      <c r="F17" s="29" t="s">
        <v>1</v>
      </c>
      <c r="H17" s="29" t="s">
        <v>2</v>
      </c>
    </row>
    <row r="18" spans="1:8" x14ac:dyDescent="0.25">
      <c r="A18" s="42" t="s">
        <v>5</v>
      </c>
      <c r="B18" s="42"/>
      <c r="C18" s="42"/>
      <c r="F18" s="30"/>
      <c r="H18" s="29"/>
    </row>
    <row r="19" spans="1:8" x14ac:dyDescent="0.25">
      <c r="E19" s="2"/>
      <c r="F19" s="29">
        <v>80</v>
      </c>
      <c r="G19" s="2"/>
      <c r="H19" s="31">
        <v>306</v>
      </c>
    </row>
    <row r="20" spans="1:8" x14ac:dyDescent="0.25">
      <c r="E20" s="3"/>
      <c r="F20" s="34">
        <v>100</v>
      </c>
      <c r="G20" s="3"/>
      <c r="H20" s="34">
        <v>392</v>
      </c>
    </row>
    <row r="21" spans="1:8" x14ac:dyDescent="0.25">
      <c r="E21" s="2"/>
      <c r="F21" s="29">
        <v>120</v>
      </c>
      <c r="G21" s="2"/>
      <c r="H21" s="31">
        <v>462</v>
      </c>
    </row>
    <row r="22" spans="1:8" x14ac:dyDescent="0.25">
      <c r="A22" s="5" t="s">
        <v>6</v>
      </c>
      <c r="E22" s="2"/>
      <c r="F22" s="29">
        <v>140</v>
      </c>
      <c r="G22" s="2"/>
      <c r="H22" s="31">
        <v>543</v>
      </c>
    </row>
    <row r="23" spans="1:8" x14ac:dyDescent="0.25">
      <c r="A23" s="6" t="str">
        <f>ROUND(H26,0)&amp;"Nm il faut régler la"</f>
        <v>846Nm il faut régler la</v>
      </c>
      <c r="E23" s="2"/>
      <c r="F23" s="29">
        <v>160</v>
      </c>
      <c r="G23" s="2"/>
      <c r="H23" s="31">
        <v>620</v>
      </c>
    </row>
    <row r="24" spans="1:8" x14ac:dyDescent="0.25">
      <c r="A24" s="5" t="s">
        <v>7</v>
      </c>
      <c r="E24" s="2"/>
      <c r="F24" s="29">
        <v>180</v>
      </c>
      <c r="G24" s="2"/>
      <c r="H24" s="31">
        <v>694</v>
      </c>
    </row>
    <row r="25" spans="1:8" x14ac:dyDescent="0.25">
      <c r="A25" s="5" t="s">
        <v>8</v>
      </c>
      <c r="E25" s="3"/>
      <c r="F25" s="34">
        <v>200</v>
      </c>
      <c r="G25" s="3"/>
      <c r="H25" s="34">
        <v>774</v>
      </c>
    </row>
    <row r="26" spans="1:8" x14ac:dyDescent="0.25">
      <c r="E26" s="2"/>
      <c r="F26" s="29">
        <v>220</v>
      </c>
      <c r="G26" s="2"/>
      <c r="H26" s="31">
        <v>846</v>
      </c>
    </row>
    <row r="27" spans="1:8" x14ac:dyDescent="0.25">
      <c r="E27" s="2"/>
      <c r="F27" s="29">
        <v>240</v>
      </c>
      <c r="G27" s="2"/>
      <c r="H27" s="31">
        <v>928</v>
      </c>
    </row>
    <row r="28" spans="1:8" x14ac:dyDescent="0.25">
      <c r="E28" s="2"/>
      <c r="F28" s="29">
        <v>260</v>
      </c>
      <c r="G28" s="2"/>
      <c r="H28" s="31">
        <v>1005</v>
      </c>
    </row>
    <row r="29" spans="1:8" x14ac:dyDescent="0.25">
      <c r="E29" s="2"/>
      <c r="F29" s="29">
        <v>280</v>
      </c>
      <c r="G29" s="2"/>
      <c r="H29" s="31">
        <v>1076</v>
      </c>
    </row>
    <row r="30" spans="1:8" x14ac:dyDescent="0.25">
      <c r="E30" s="3"/>
      <c r="F30" s="34">
        <v>300</v>
      </c>
      <c r="G30" s="3"/>
      <c r="H30" s="34">
        <v>1154</v>
      </c>
    </row>
    <row r="31" spans="1:8" x14ac:dyDescent="0.25">
      <c r="E31" s="2"/>
      <c r="F31" s="29">
        <v>320</v>
      </c>
      <c r="G31" s="2"/>
      <c r="H31" s="31">
        <v>1226</v>
      </c>
    </row>
    <row r="32" spans="1:8" x14ac:dyDescent="0.25">
      <c r="E32" s="2"/>
      <c r="F32" s="29">
        <v>340</v>
      </c>
      <c r="G32" s="2"/>
      <c r="H32" s="31">
        <v>1297</v>
      </c>
    </row>
    <row r="33" spans="5:8" x14ac:dyDescent="0.25">
      <c r="E33" s="2"/>
      <c r="F33" s="29">
        <v>360</v>
      </c>
      <c r="G33" s="2"/>
      <c r="H33" s="31">
        <v>1380</v>
      </c>
    </row>
    <row r="34" spans="5:8" x14ac:dyDescent="0.25">
      <c r="E34" s="2"/>
      <c r="F34" s="29">
        <v>380</v>
      </c>
      <c r="G34" s="2"/>
      <c r="H34" s="31">
        <v>1464</v>
      </c>
    </row>
    <row r="35" spans="5:8" x14ac:dyDescent="0.25">
      <c r="E35" s="3"/>
      <c r="F35" s="34">
        <v>400</v>
      </c>
      <c r="G35" s="3"/>
      <c r="H35" s="34">
        <v>1535</v>
      </c>
    </row>
    <row r="36" spans="5:8" x14ac:dyDescent="0.25">
      <c r="E36" s="2"/>
      <c r="F36" s="29">
        <v>420</v>
      </c>
      <c r="G36" s="2"/>
      <c r="H36" s="31">
        <v>1608</v>
      </c>
    </row>
    <row r="37" spans="5:8" x14ac:dyDescent="0.25">
      <c r="E37" s="2"/>
      <c r="F37" s="29">
        <v>440</v>
      </c>
      <c r="G37" s="2"/>
      <c r="H37" s="31">
        <v>1691</v>
      </c>
    </row>
    <row r="38" spans="5:8" x14ac:dyDescent="0.25">
      <c r="E38" s="2"/>
      <c r="F38" s="29">
        <v>460</v>
      </c>
      <c r="G38" s="2"/>
      <c r="H38" s="31">
        <v>1761</v>
      </c>
    </row>
    <row r="39" spans="5:8" x14ac:dyDescent="0.25">
      <c r="E39" s="2"/>
      <c r="F39" s="29">
        <v>480</v>
      </c>
      <c r="G39" s="2"/>
      <c r="H39" s="31">
        <v>1830</v>
      </c>
    </row>
    <row r="40" spans="5:8" x14ac:dyDescent="0.25">
      <c r="E40" s="3"/>
      <c r="F40" s="34">
        <v>500</v>
      </c>
      <c r="G40" s="3"/>
      <c r="H40" s="34">
        <v>1908</v>
      </c>
    </row>
    <row r="41" spans="5:8" x14ac:dyDescent="0.25">
      <c r="E41" s="2"/>
      <c r="F41" s="29">
        <v>520</v>
      </c>
      <c r="G41" s="2"/>
      <c r="H41" s="31">
        <v>1986</v>
      </c>
    </row>
    <row r="42" spans="5:8" x14ac:dyDescent="0.25">
      <c r="E42" s="2"/>
      <c r="F42" s="29">
        <v>540</v>
      </c>
      <c r="G42" s="2"/>
      <c r="H42" s="31">
        <v>2064</v>
      </c>
    </row>
    <row r="43" spans="5:8" x14ac:dyDescent="0.25">
      <c r="E43" s="2"/>
      <c r="F43" s="29">
        <v>560</v>
      </c>
      <c r="G43" s="2"/>
      <c r="H43" s="31">
        <v>2139</v>
      </c>
    </row>
    <row r="44" spans="5:8" x14ac:dyDescent="0.25">
      <c r="E44" s="2"/>
      <c r="F44" s="29">
        <v>580</v>
      </c>
      <c r="G44" s="2"/>
      <c r="H44" s="31">
        <v>2221</v>
      </c>
    </row>
    <row r="45" spans="5:8" x14ac:dyDescent="0.25">
      <c r="E45" s="3"/>
      <c r="F45" s="34">
        <v>600</v>
      </c>
      <c r="G45" s="3"/>
      <c r="H45" s="34">
        <v>2299</v>
      </c>
    </row>
    <row r="46" spans="5:8" x14ac:dyDescent="0.25">
      <c r="E46" s="2"/>
      <c r="F46" s="29">
        <v>620</v>
      </c>
      <c r="G46" s="2"/>
      <c r="H46" s="31">
        <v>2374</v>
      </c>
    </row>
    <row r="47" spans="5:8" x14ac:dyDescent="0.25">
      <c r="E47" s="2"/>
      <c r="F47" s="29">
        <v>640</v>
      </c>
      <c r="G47" s="2"/>
      <c r="H47" s="31">
        <v>2442</v>
      </c>
    </row>
    <row r="48" spans="5:8" x14ac:dyDescent="0.25">
      <c r="E48" s="2"/>
      <c r="F48" s="29">
        <v>660</v>
      </c>
      <c r="G48" s="2"/>
      <c r="H48" s="31">
        <v>2517</v>
      </c>
    </row>
    <row r="49" spans="1:10" x14ac:dyDescent="0.25">
      <c r="E49" s="2"/>
      <c r="F49" s="29">
        <v>680</v>
      </c>
      <c r="G49" s="2"/>
      <c r="H49" s="31">
        <v>2598</v>
      </c>
    </row>
    <row r="50" spans="1:10" x14ac:dyDescent="0.25">
      <c r="E50" s="3"/>
      <c r="F50" s="34">
        <v>700</v>
      </c>
      <c r="G50" s="3"/>
      <c r="H50" s="34">
        <v>2646</v>
      </c>
    </row>
    <row r="51" spans="1:10" x14ac:dyDescent="0.25">
      <c r="H51" s="4"/>
    </row>
    <row r="52" spans="1:10" x14ac:dyDescent="0.25">
      <c r="H52" s="4"/>
    </row>
    <row r="53" spans="1:10" x14ac:dyDescent="0.25">
      <c r="H53" s="4"/>
    </row>
    <row r="54" spans="1:10" x14ac:dyDescent="0.25">
      <c r="H54" s="4"/>
    </row>
    <row r="55" spans="1:10" x14ac:dyDescent="0.25">
      <c r="E55" s="32"/>
      <c r="F55" s="32"/>
      <c r="G55" s="32"/>
      <c r="H55" s="33"/>
    </row>
    <row r="56" spans="1:10" ht="13.8" x14ac:dyDescent="0.25">
      <c r="A56" s="51"/>
      <c r="B56" s="51"/>
      <c r="C56" s="51"/>
      <c r="D56" s="51"/>
      <c r="E56" s="51"/>
      <c r="F56" s="51"/>
      <c r="G56" s="51"/>
      <c r="H56" s="51"/>
      <c r="I56" s="51"/>
      <c r="J56" s="51"/>
    </row>
    <row r="57" spans="1:10" ht="7.2" customHeight="1" x14ac:dyDescent="0.25"/>
    <row r="58" spans="1:10" ht="13.8" x14ac:dyDescent="0.25">
      <c r="A58" s="51"/>
      <c r="B58" s="51"/>
      <c r="C58" s="51"/>
      <c r="D58" s="51"/>
      <c r="E58" s="51"/>
      <c r="F58" s="51"/>
      <c r="G58" s="51"/>
      <c r="H58" s="51"/>
      <c r="I58" s="51"/>
      <c r="J58" s="51"/>
    </row>
    <row r="59" spans="1:10" ht="13.8" x14ac:dyDescent="0.25">
      <c r="A59" s="51" t="s">
        <v>58</v>
      </c>
      <c r="B59" s="51"/>
      <c r="C59" s="51"/>
      <c r="D59" s="51"/>
      <c r="E59" s="51"/>
      <c r="F59" s="51"/>
      <c r="G59" s="51"/>
      <c r="H59" s="51"/>
      <c r="I59" s="51"/>
      <c r="J59" s="51"/>
    </row>
    <row r="60" spans="1:10" ht="13.8" x14ac:dyDescent="0.3">
      <c r="A60" s="7" t="s">
        <v>9</v>
      </c>
      <c r="B60" s="2"/>
      <c r="C60" s="2"/>
      <c r="D60" s="2"/>
      <c r="H60" s="4"/>
    </row>
    <row r="61" spans="1:10" ht="13.8" x14ac:dyDescent="0.3">
      <c r="A61" s="7"/>
      <c r="B61" s="2"/>
      <c r="C61" s="2"/>
      <c r="D61" s="2"/>
      <c r="H61" s="4"/>
    </row>
    <row r="62" spans="1:10" x14ac:dyDescent="0.25">
      <c r="A62" s="52" t="s">
        <v>10</v>
      </c>
      <c r="B62" s="52"/>
      <c r="C62" s="52"/>
      <c r="D62" s="52"/>
      <c r="E62" s="52"/>
      <c r="F62" s="52"/>
      <c r="G62" s="52"/>
      <c r="H62" s="52"/>
      <c r="I62" s="52"/>
      <c r="J62" s="52"/>
    </row>
    <row r="63" spans="1:10" x14ac:dyDescent="0.25">
      <c r="A63" s="44" t="s">
        <v>59</v>
      </c>
      <c r="B63" s="45"/>
      <c r="C63" s="45"/>
      <c r="D63" s="45"/>
      <c r="E63" s="45"/>
      <c r="F63" s="45"/>
      <c r="G63" s="45"/>
      <c r="H63" s="45"/>
      <c r="I63" s="45"/>
      <c r="J63" s="45"/>
    </row>
    <row r="64" spans="1:10" x14ac:dyDescent="0.25">
      <c r="A64" s="8"/>
      <c r="B64" s="8"/>
      <c r="C64" s="8"/>
    </row>
    <row r="65" spans="1:10" x14ac:dyDescent="0.25">
      <c r="A65" s="49" t="s">
        <v>11</v>
      </c>
      <c r="B65" s="49"/>
      <c r="C65" s="49"/>
      <c r="D65" s="49"/>
      <c r="E65" s="49"/>
      <c r="F65" s="49"/>
      <c r="G65" s="49"/>
      <c r="H65" s="49"/>
      <c r="I65" s="49"/>
      <c r="J65" s="49"/>
    </row>
    <row r="66" spans="1:10" x14ac:dyDescent="0.25">
      <c r="A66" s="49" t="s">
        <v>12</v>
      </c>
      <c r="B66" s="49"/>
      <c r="C66" s="49"/>
      <c r="D66" s="49"/>
      <c r="E66" s="49"/>
      <c r="F66" s="49"/>
      <c r="G66" s="49"/>
      <c r="H66" s="49"/>
      <c r="I66" s="49"/>
      <c r="J66" s="49"/>
    </row>
    <row r="67" spans="1:10" x14ac:dyDescent="0.25">
      <c r="A67" s="49" t="s">
        <v>13</v>
      </c>
      <c r="B67" s="49"/>
      <c r="C67" s="49"/>
      <c r="D67" s="49"/>
      <c r="E67" s="49"/>
      <c r="F67" s="49"/>
      <c r="G67" s="49"/>
      <c r="H67" s="49"/>
      <c r="I67" s="49"/>
      <c r="J67" s="49"/>
    </row>
    <row r="68" spans="1:10" x14ac:dyDescent="0.25">
      <c r="A68" s="57" t="s">
        <v>67</v>
      </c>
      <c r="B68" s="57"/>
      <c r="C68" s="57"/>
      <c r="D68" s="57"/>
      <c r="E68" s="57"/>
      <c r="F68" s="53" t="str">
        <f>E5</f>
        <v>HYT2605610</v>
      </c>
      <c r="G68" s="53"/>
      <c r="H68" s="53"/>
      <c r="I68" s="53"/>
      <c r="J68" s="53"/>
    </row>
    <row r="69" spans="1:10" x14ac:dyDescent="0.25">
      <c r="A69" s="49" t="s">
        <v>53</v>
      </c>
      <c r="B69" s="49"/>
      <c r="C69" s="49"/>
      <c r="D69" s="49"/>
      <c r="E69" s="49"/>
      <c r="F69" s="49"/>
      <c r="G69" s="49"/>
      <c r="H69" s="49"/>
      <c r="I69" s="49"/>
      <c r="J69" s="49"/>
    </row>
    <row r="70" spans="1:10" x14ac:dyDescent="0.25">
      <c r="A70" s="38" t="s">
        <v>70</v>
      </c>
      <c r="B70" s="66" t="s">
        <v>76</v>
      </c>
      <c r="C70" s="66"/>
      <c r="D70" s="66"/>
      <c r="E70" s="66"/>
      <c r="F70" s="66"/>
      <c r="G70" s="66"/>
      <c r="H70" s="66"/>
      <c r="I70" s="66"/>
      <c r="J70" s="66"/>
    </row>
    <row r="71" spans="1:10" x14ac:dyDescent="0.25">
      <c r="A71" s="38" t="s">
        <v>56</v>
      </c>
      <c r="B71" s="66" t="s">
        <v>77</v>
      </c>
      <c r="C71" s="66"/>
      <c r="D71" s="66"/>
      <c r="E71" s="66"/>
      <c r="F71" s="66"/>
      <c r="G71" s="66"/>
      <c r="H71" s="66"/>
      <c r="I71" s="66"/>
      <c r="J71" s="66"/>
    </row>
    <row r="72" spans="1:10" x14ac:dyDescent="0.25">
      <c r="A72" s="55" t="s">
        <v>57</v>
      </c>
      <c r="B72" s="55"/>
      <c r="C72" s="66" t="s">
        <v>79</v>
      </c>
      <c r="D72" s="66"/>
      <c r="E72" s="66"/>
      <c r="F72" s="39"/>
      <c r="G72" s="39"/>
      <c r="H72" s="39"/>
      <c r="I72" s="39"/>
      <c r="J72" s="39"/>
    </row>
    <row r="73" spans="1:10" x14ac:dyDescent="0.25">
      <c r="A73" s="55" t="s">
        <v>71</v>
      </c>
      <c r="B73" s="55"/>
      <c r="C73" s="68">
        <v>46078</v>
      </c>
      <c r="D73" s="68"/>
      <c r="E73" s="68"/>
    </row>
    <row r="74" spans="1:10" x14ac:dyDescent="0.25">
      <c r="A74" s="9"/>
    </row>
    <row r="75" spans="1:10" x14ac:dyDescent="0.25">
      <c r="A75" s="10" t="s">
        <v>14</v>
      </c>
      <c r="B75" s="58" t="s">
        <v>15</v>
      </c>
      <c r="C75" s="58"/>
      <c r="D75" s="58"/>
      <c r="E75" s="58"/>
      <c r="F75" s="10" t="s">
        <v>14</v>
      </c>
      <c r="G75" s="58" t="s">
        <v>15</v>
      </c>
      <c r="H75" s="58"/>
      <c r="I75" s="58"/>
      <c r="J75" s="58"/>
    </row>
    <row r="76" spans="1:10" ht="20.399999999999999" x14ac:dyDescent="0.25">
      <c r="A76" s="11" t="s">
        <v>16</v>
      </c>
      <c r="B76" s="12" t="s">
        <v>17</v>
      </c>
      <c r="C76" s="13" t="s">
        <v>18</v>
      </c>
      <c r="D76" s="13" t="s">
        <v>62</v>
      </c>
      <c r="E76" s="13" t="s">
        <v>19</v>
      </c>
      <c r="F76" s="11" t="s">
        <v>16</v>
      </c>
      <c r="G76" s="12" t="s">
        <v>17</v>
      </c>
      <c r="H76" s="13" t="s">
        <v>18</v>
      </c>
      <c r="I76" s="13" t="s">
        <v>62</v>
      </c>
      <c r="J76" s="13" t="s">
        <v>19</v>
      </c>
    </row>
    <row r="77" spans="1:10" x14ac:dyDescent="0.25">
      <c r="A77" s="11">
        <v>80</v>
      </c>
      <c r="B77" s="37">
        <f>H19</f>
        <v>306</v>
      </c>
      <c r="C77" s="15"/>
      <c r="D77" s="15"/>
      <c r="E77" s="15"/>
      <c r="F77" s="15">
        <v>400</v>
      </c>
      <c r="G77" s="14">
        <f>H35</f>
        <v>1535</v>
      </c>
      <c r="H77" s="15"/>
      <c r="I77" s="15"/>
      <c r="J77" s="15"/>
    </row>
    <row r="78" spans="1:10" x14ac:dyDescent="0.25">
      <c r="A78" s="11">
        <v>100</v>
      </c>
      <c r="B78" s="14">
        <f t="shared" ref="B78:B92" si="0">H20</f>
        <v>392</v>
      </c>
      <c r="C78" s="15"/>
      <c r="D78" s="15"/>
      <c r="E78" s="15"/>
      <c r="F78" s="16">
        <v>420</v>
      </c>
      <c r="G78" s="16">
        <f t="shared" ref="G78:G92" si="1">H36</f>
        <v>1608</v>
      </c>
      <c r="H78" s="16">
        <v>1481</v>
      </c>
      <c r="I78" s="16">
        <v>1543</v>
      </c>
      <c r="J78" s="16">
        <v>1604</v>
      </c>
    </row>
    <row r="79" spans="1:10" x14ac:dyDescent="0.25">
      <c r="A79" s="11">
        <v>120</v>
      </c>
      <c r="B79" s="14">
        <f t="shared" si="0"/>
        <v>462</v>
      </c>
      <c r="C79" s="15"/>
      <c r="D79" s="15"/>
      <c r="E79" s="15"/>
      <c r="F79" s="15">
        <v>440</v>
      </c>
      <c r="G79" s="14">
        <f t="shared" si="1"/>
        <v>1691</v>
      </c>
      <c r="H79" s="15"/>
      <c r="I79" s="15"/>
      <c r="J79" s="15"/>
    </row>
    <row r="80" spans="1:10" x14ac:dyDescent="0.25">
      <c r="A80" s="16">
        <v>140</v>
      </c>
      <c r="B80" s="16">
        <f t="shared" si="0"/>
        <v>543</v>
      </c>
      <c r="C80" s="16">
        <v>494</v>
      </c>
      <c r="D80" s="16">
        <v>515</v>
      </c>
      <c r="E80" s="16">
        <v>535</v>
      </c>
      <c r="F80" s="15">
        <v>460</v>
      </c>
      <c r="G80" s="14">
        <f t="shared" si="1"/>
        <v>1761</v>
      </c>
      <c r="H80" s="15"/>
      <c r="I80" s="15"/>
      <c r="J80" s="15"/>
    </row>
    <row r="81" spans="1:15" x14ac:dyDescent="0.25">
      <c r="A81" s="11">
        <v>160</v>
      </c>
      <c r="B81" s="14">
        <f t="shared" si="0"/>
        <v>620</v>
      </c>
      <c r="C81" s="15"/>
      <c r="D81" s="15"/>
      <c r="E81" s="15"/>
      <c r="F81" s="15">
        <v>480</v>
      </c>
      <c r="G81" s="14">
        <f t="shared" si="1"/>
        <v>1830</v>
      </c>
      <c r="H81" s="15"/>
      <c r="I81" s="15"/>
      <c r="J81" s="15"/>
    </row>
    <row r="82" spans="1:15" x14ac:dyDescent="0.25">
      <c r="A82" s="11">
        <v>180</v>
      </c>
      <c r="B82" s="14">
        <f t="shared" si="0"/>
        <v>694</v>
      </c>
      <c r="C82" s="15"/>
      <c r="D82" s="15"/>
      <c r="E82" s="15"/>
      <c r="F82" s="15">
        <v>500</v>
      </c>
      <c r="G82" s="14">
        <f t="shared" si="1"/>
        <v>1908</v>
      </c>
      <c r="H82" s="15"/>
      <c r="I82" s="15"/>
      <c r="J82" s="15"/>
    </row>
    <row r="83" spans="1:15" x14ac:dyDescent="0.25">
      <c r="A83" s="11">
        <v>200</v>
      </c>
      <c r="B83" s="14">
        <f t="shared" si="0"/>
        <v>774</v>
      </c>
      <c r="C83" s="15"/>
      <c r="D83" s="15"/>
      <c r="E83" s="15"/>
      <c r="F83" s="15">
        <v>520</v>
      </c>
      <c r="G83" s="14">
        <f t="shared" si="1"/>
        <v>1986</v>
      </c>
      <c r="H83" s="15"/>
      <c r="I83" s="15"/>
      <c r="J83" s="15"/>
    </row>
    <row r="84" spans="1:15" x14ac:dyDescent="0.25">
      <c r="A84" s="11">
        <v>220</v>
      </c>
      <c r="B84" s="14">
        <f t="shared" si="0"/>
        <v>846</v>
      </c>
      <c r="C84" s="15"/>
      <c r="D84" s="15"/>
      <c r="E84" s="15"/>
      <c r="F84" s="15">
        <v>540</v>
      </c>
      <c r="G84" s="14">
        <f t="shared" si="1"/>
        <v>2064</v>
      </c>
      <c r="H84" s="15"/>
      <c r="I84" s="15"/>
      <c r="J84" s="15"/>
    </row>
    <row r="85" spans="1:15" x14ac:dyDescent="0.25">
      <c r="A85" s="11">
        <v>240</v>
      </c>
      <c r="B85" s="14">
        <f t="shared" si="0"/>
        <v>928</v>
      </c>
      <c r="C85" s="15"/>
      <c r="D85" s="15"/>
      <c r="E85" s="15"/>
      <c r="F85" s="15">
        <v>560</v>
      </c>
      <c r="G85" s="14">
        <f t="shared" si="1"/>
        <v>2139</v>
      </c>
      <c r="H85" s="15"/>
      <c r="I85" s="15"/>
      <c r="J85" s="15"/>
    </row>
    <row r="86" spans="1:15" x14ac:dyDescent="0.25">
      <c r="A86" s="11">
        <v>260</v>
      </c>
      <c r="B86" s="14">
        <f t="shared" si="0"/>
        <v>1005</v>
      </c>
      <c r="C86" s="15"/>
      <c r="D86" s="15"/>
      <c r="E86" s="15"/>
      <c r="F86" s="15">
        <v>580</v>
      </c>
      <c r="G86" s="14">
        <f t="shared" si="1"/>
        <v>2221</v>
      </c>
      <c r="H86" s="15"/>
      <c r="I86" s="15"/>
      <c r="J86" s="15"/>
    </row>
    <row r="87" spans="1:15" x14ac:dyDescent="0.25">
      <c r="A87" s="16">
        <v>280</v>
      </c>
      <c r="B87" s="16">
        <f t="shared" si="0"/>
        <v>1076</v>
      </c>
      <c r="C87" s="16">
        <v>989</v>
      </c>
      <c r="D87" s="16">
        <v>1031</v>
      </c>
      <c r="E87" s="16">
        <v>1072</v>
      </c>
      <c r="F87" s="15">
        <v>600</v>
      </c>
      <c r="G87" s="14">
        <f t="shared" si="1"/>
        <v>2299</v>
      </c>
      <c r="H87" s="15"/>
      <c r="I87" s="15"/>
      <c r="J87" s="15"/>
    </row>
    <row r="88" spans="1:15" x14ac:dyDescent="0.25">
      <c r="A88" s="11">
        <v>300</v>
      </c>
      <c r="B88" s="14">
        <f t="shared" si="0"/>
        <v>1154</v>
      </c>
      <c r="C88" s="15"/>
      <c r="D88" s="15"/>
      <c r="E88" s="15"/>
      <c r="F88" s="15">
        <v>620</v>
      </c>
      <c r="G88" s="14">
        <f t="shared" si="1"/>
        <v>2374</v>
      </c>
      <c r="H88" s="15"/>
      <c r="I88" s="15"/>
      <c r="J88" s="15"/>
    </row>
    <row r="89" spans="1:15" x14ac:dyDescent="0.25">
      <c r="A89" s="11">
        <v>320</v>
      </c>
      <c r="B89" s="14">
        <f t="shared" si="0"/>
        <v>1226</v>
      </c>
      <c r="C89" s="15"/>
      <c r="D89" s="15"/>
      <c r="E89" s="15"/>
      <c r="F89" s="15">
        <v>640</v>
      </c>
      <c r="G89" s="14">
        <f t="shared" si="1"/>
        <v>2442</v>
      </c>
      <c r="H89" s="15"/>
      <c r="I89" s="15"/>
      <c r="J89" s="15"/>
    </row>
    <row r="90" spans="1:15" x14ac:dyDescent="0.25">
      <c r="A90" s="11">
        <v>340</v>
      </c>
      <c r="B90" s="14">
        <f t="shared" si="0"/>
        <v>1297</v>
      </c>
      <c r="C90" s="15"/>
      <c r="D90" s="15"/>
      <c r="E90" s="15"/>
      <c r="F90" s="15">
        <v>660</v>
      </c>
      <c r="G90" s="14">
        <f t="shared" si="1"/>
        <v>2517</v>
      </c>
      <c r="H90" s="15"/>
      <c r="I90" s="15"/>
      <c r="J90" s="15"/>
    </row>
    <row r="91" spans="1:15" x14ac:dyDescent="0.25">
      <c r="A91" s="11">
        <v>360</v>
      </c>
      <c r="B91" s="14">
        <f t="shared" si="0"/>
        <v>1380</v>
      </c>
      <c r="C91" s="15"/>
      <c r="D91" s="15"/>
      <c r="E91" s="15"/>
      <c r="F91" s="15">
        <v>680</v>
      </c>
      <c r="G91" s="14">
        <f t="shared" si="1"/>
        <v>2598</v>
      </c>
      <c r="H91" s="15"/>
      <c r="I91" s="15"/>
      <c r="J91" s="15"/>
    </row>
    <row r="92" spans="1:15" x14ac:dyDescent="0.25">
      <c r="A92" s="11">
        <v>380</v>
      </c>
      <c r="B92" s="14">
        <f t="shared" si="0"/>
        <v>1464</v>
      </c>
      <c r="C92" s="15"/>
      <c r="D92" s="15"/>
      <c r="E92" s="15"/>
      <c r="F92" s="16">
        <v>700</v>
      </c>
      <c r="G92" s="16">
        <f t="shared" si="1"/>
        <v>2646</v>
      </c>
      <c r="H92" s="16">
        <v>2467</v>
      </c>
      <c r="I92" s="16">
        <v>2570</v>
      </c>
      <c r="J92" s="16">
        <v>2672</v>
      </c>
    </row>
    <row r="94" spans="1:15" ht="13.8" x14ac:dyDescent="0.25">
      <c r="A94" s="19" t="s">
        <v>21</v>
      </c>
    </row>
    <row r="95" spans="1:15" ht="13.8" x14ac:dyDescent="0.25">
      <c r="A95" s="61" t="s">
        <v>49</v>
      </c>
      <c r="B95" s="61"/>
      <c r="C95" s="62" t="s">
        <v>60</v>
      </c>
      <c r="D95" s="62"/>
      <c r="E95" s="62"/>
    </row>
    <row r="96" spans="1:15" ht="13.8" x14ac:dyDescent="0.25">
      <c r="A96" s="19" t="s">
        <v>46</v>
      </c>
      <c r="C96" s="62" t="str">
        <f>G2</f>
        <v>F2008-15</v>
      </c>
      <c r="D96" s="62"/>
      <c r="E96" s="62"/>
      <c r="M96" s="17"/>
      <c r="O96" s="17"/>
    </row>
    <row r="97" spans="1:15" ht="13.8" x14ac:dyDescent="0.25">
      <c r="A97" s="19" t="s">
        <v>47</v>
      </c>
      <c r="C97" s="62" t="str">
        <f>F6</f>
        <v>N/A</v>
      </c>
      <c r="D97" s="62"/>
      <c r="E97" s="62"/>
      <c r="M97" s="17"/>
      <c r="O97" s="17"/>
    </row>
    <row r="98" spans="1:15" ht="13.8" x14ac:dyDescent="0.25">
      <c r="A98" s="61" t="s">
        <v>48</v>
      </c>
      <c r="B98" s="61"/>
      <c r="C98" s="5">
        <f>G92</f>
        <v>2646</v>
      </c>
      <c r="D98" s="5" t="s">
        <v>63</v>
      </c>
    </row>
    <row r="99" spans="1:15" x14ac:dyDescent="0.25">
      <c r="A99" s="20"/>
    </row>
    <row r="100" spans="1:15" x14ac:dyDescent="0.25">
      <c r="A100" s="18" t="s">
        <v>20</v>
      </c>
    </row>
    <row r="101" spans="1:15" x14ac:dyDescent="0.25">
      <c r="A101" s="20"/>
    </row>
    <row r="102" spans="1:15" x14ac:dyDescent="0.25">
      <c r="A102" s="67" t="str">
        <f>[1]AVANTI!$A$4</f>
        <v xml:space="preserve">Cellule de contraintes   6 800 Nm : n°51257 – Modèle 50630.LOG  </v>
      </c>
      <c r="B102" s="67"/>
      <c r="C102" s="67"/>
      <c r="D102" s="67"/>
      <c r="E102" s="67"/>
      <c r="F102" s="67"/>
      <c r="G102" s="67"/>
      <c r="H102" s="67"/>
      <c r="I102" s="67"/>
      <c r="J102" s="67"/>
    </row>
    <row r="103" spans="1:15" x14ac:dyDescent="0.25">
      <c r="A103" s="67" t="str">
        <f>[1]AVANTI!$C$4</f>
        <v>Etalonné le 07 Octobre 2024 / Certificat n° P243860/DMSI/2 (Laboratoire National d’essai / Accrédité COFRAC)</v>
      </c>
      <c r="B103" s="67"/>
      <c r="C103" s="67"/>
      <c r="D103" s="67"/>
      <c r="E103" s="67"/>
      <c r="F103" s="67"/>
      <c r="G103" s="67"/>
      <c r="H103" s="67"/>
      <c r="I103" s="67"/>
      <c r="J103" s="67"/>
    </row>
    <row r="107" spans="1:15" x14ac:dyDescent="0.25">
      <c r="A107" s="17" t="s">
        <v>22</v>
      </c>
    </row>
    <row r="108" spans="1:15" x14ac:dyDescent="0.25">
      <c r="A108" s="17" t="s">
        <v>23</v>
      </c>
    </row>
    <row r="109" spans="1:15" x14ac:dyDescent="0.25">
      <c r="A109" s="55" t="str">
        <f>[1]AVANTI!$A$7</f>
        <v>Capteur de pression WIKA, Type A10 n° de série 1A035S7S12B étalonné le 05/06/2024 (précision 0,25 %)</v>
      </c>
      <c r="B109" s="55"/>
      <c r="C109" s="55"/>
      <c r="D109" s="55"/>
      <c r="E109" s="55"/>
      <c r="F109" s="55"/>
      <c r="G109" s="55"/>
      <c r="H109" s="55"/>
      <c r="I109" s="55"/>
      <c r="J109" s="55"/>
    </row>
    <row r="110" spans="1:15" x14ac:dyDescent="0.25">
      <c r="A110" s="17" t="s">
        <v>24</v>
      </c>
    </row>
    <row r="111" spans="1:15" x14ac:dyDescent="0.25">
      <c r="A111" s="17" t="s">
        <v>25</v>
      </c>
    </row>
    <row r="113" spans="1:10" x14ac:dyDescent="0.25">
      <c r="A113" s="21" t="s">
        <v>26</v>
      </c>
    </row>
    <row r="114" spans="1:10" x14ac:dyDescent="0.25">
      <c r="A114" s="21" t="s">
        <v>27</v>
      </c>
    </row>
    <row r="116" spans="1:10" ht="13.8" x14ac:dyDescent="0.25">
      <c r="A116" s="51" t="s">
        <v>58</v>
      </c>
      <c r="B116" s="51"/>
      <c r="C116" s="51"/>
      <c r="D116" s="51"/>
      <c r="E116" s="51"/>
      <c r="F116" s="51"/>
      <c r="G116" s="51"/>
      <c r="H116" s="51"/>
      <c r="I116" s="51"/>
      <c r="J116" s="51"/>
    </row>
    <row r="117" spans="1:10" ht="13.8" x14ac:dyDescent="0.3">
      <c r="A117" s="7" t="s">
        <v>9</v>
      </c>
      <c r="B117" s="2"/>
      <c r="C117" s="2"/>
      <c r="D117" s="2"/>
      <c r="E117" s="4"/>
    </row>
    <row r="118" spans="1:10" ht="13.8" x14ac:dyDescent="0.3">
      <c r="A118" s="7"/>
      <c r="B118" s="2"/>
      <c r="C118" s="2"/>
      <c r="D118" s="2"/>
      <c r="E118" s="4"/>
    </row>
    <row r="119" spans="1:10" x14ac:dyDescent="0.25">
      <c r="A119" s="52" t="s">
        <v>10</v>
      </c>
      <c r="B119" s="52"/>
      <c r="C119" s="52"/>
      <c r="D119" s="52"/>
      <c r="E119" s="52"/>
      <c r="F119" s="52"/>
      <c r="G119" s="52"/>
      <c r="H119" s="52"/>
      <c r="I119" s="52"/>
      <c r="J119" s="52"/>
    </row>
    <row r="120" spans="1:10" x14ac:dyDescent="0.25">
      <c r="A120" s="44" t="s">
        <v>59</v>
      </c>
      <c r="B120" s="45"/>
      <c r="C120" s="45"/>
      <c r="D120" s="45"/>
      <c r="E120" s="45"/>
      <c r="F120" s="45"/>
      <c r="G120" s="45"/>
      <c r="H120" s="45"/>
      <c r="I120" s="45"/>
      <c r="J120" s="45"/>
    </row>
    <row r="121" spans="1:10" x14ac:dyDescent="0.25">
      <c r="A121" s="8"/>
      <c r="B121" s="8"/>
      <c r="C121" s="8"/>
      <c r="D121" s="8"/>
      <c r="E121" s="8"/>
    </row>
    <row r="122" spans="1:10" x14ac:dyDescent="0.25">
      <c r="A122" s="49" t="s">
        <v>11</v>
      </c>
      <c r="B122" s="49"/>
      <c r="C122" s="49"/>
      <c r="D122" s="49"/>
      <c r="E122" s="49"/>
      <c r="F122" s="49"/>
      <c r="G122" s="49"/>
      <c r="H122" s="49"/>
      <c r="I122" s="49"/>
      <c r="J122" s="49"/>
    </row>
    <row r="123" spans="1:10" x14ac:dyDescent="0.25">
      <c r="A123" s="49" t="s">
        <v>12</v>
      </c>
      <c r="B123" s="49"/>
      <c r="C123" s="49"/>
      <c r="D123" s="49"/>
      <c r="E123" s="49"/>
      <c r="F123" s="49"/>
      <c r="G123" s="49"/>
      <c r="H123" s="49"/>
      <c r="I123" s="49"/>
      <c r="J123" s="49"/>
    </row>
    <row r="124" spans="1:10" x14ac:dyDescent="0.25">
      <c r="A124" s="49" t="s">
        <v>28</v>
      </c>
      <c r="B124" s="49"/>
      <c r="C124" s="49"/>
      <c r="D124" s="49"/>
      <c r="E124" s="49"/>
      <c r="F124" s="49"/>
      <c r="G124" s="49"/>
      <c r="H124" s="49"/>
      <c r="I124" s="49"/>
      <c r="J124" s="49"/>
    </row>
    <row r="125" spans="1:10" x14ac:dyDescent="0.25">
      <c r="A125" s="57" t="s">
        <v>67</v>
      </c>
      <c r="B125" s="57"/>
      <c r="C125" s="57"/>
      <c r="D125" s="57"/>
      <c r="E125" s="57"/>
      <c r="F125" s="53" t="str">
        <f>E5</f>
        <v>HYT2605610</v>
      </c>
      <c r="G125" s="53"/>
      <c r="H125" s="53"/>
      <c r="I125" s="53"/>
      <c r="J125" s="53"/>
    </row>
    <row r="126" spans="1:10" x14ac:dyDescent="0.25">
      <c r="A126" s="49" t="s">
        <v>54</v>
      </c>
      <c r="B126" s="49"/>
      <c r="C126" s="49"/>
      <c r="D126" s="49"/>
      <c r="E126" s="49"/>
      <c r="F126" s="49"/>
      <c r="G126" s="49"/>
      <c r="H126" s="49"/>
      <c r="I126" s="49"/>
      <c r="J126" s="49"/>
    </row>
    <row r="128" spans="1:10" ht="14.4" x14ac:dyDescent="0.25">
      <c r="A128" s="63" t="s">
        <v>29</v>
      </c>
      <c r="B128" s="63"/>
      <c r="C128" s="63"/>
      <c r="D128" s="63"/>
      <c r="E128" s="63"/>
      <c r="F128" s="63"/>
      <c r="G128" s="63"/>
      <c r="H128" s="63"/>
      <c r="I128" s="63"/>
      <c r="J128" s="63"/>
    </row>
    <row r="129" spans="1:7" x14ac:dyDescent="0.25">
      <c r="A129" s="17"/>
    </row>
    <row r="130" spans="1:7" ht="13.8" x14ac:dyDescent="0.25">
      <c r="A130" s="60" t="s">
        <v>52</v>
      </c>
      <c r="B130" s="60"/>
      <c r="C130" s="56">
        <f>G4</f>
        <v>46078</v>
      </c>
      <c r="D130" s="56"/>
    </row>
    <row r="131" spans="1:7" x14ac:dyDescent="0.25">
      <c r="G131" s="17" t="s">
        <v>72</v>
      </c>
    </row>
    <row r="132" spans="1:7" x14ac:dyDescent="0.25">
      <c r="A132" s="17"/>
    </row>
    <row r="133" spans="1:7" x14ac:dyDescent="0.25">
      <c r="A133" s="17"/>
      <c r="G133" s="17" t="s">
        <v>30</v>
      </c>
    </row>
    <row r="134" spans="1:7" ht="13.8" x14ac:dyDescent="0.25">
      <c r="A134" s="61" t="s">
        <v>45</v>
      </c>
      <c r="B134" s="61"/>
      <c r="C134" s="62" t="str">
        <f>C95</f>
        <v>STEALTH 2</v>
      </c>
      <c r="D134" s="62"/>
      <c r="E134" s="21" t="s">
        <v>31</v>
      </c>
    </row>
    <row r="135" spans="1:7" x14ac:dyDescent="0.25">
      <c r="A135" s="23"/>
    </row>
    <row r="136" spans="1:7" x14ac:dyDescent="0.25">
      <c r="A136" s="17"/>
    </row>
    <row r="137" spans="1:7" ht="13.8" x14ac:dyDescent="0.25">
      <c r="A137" s="61" t="s">
        <v>50</v>
      </c>
      <c r="B137" s="61"/>
      <c r="C137" s="62" t="str">
        <f>C96</f>
        <v>F2008-15</v>
      </c>
      <c r="D137" s="62"/>
    </row>
    <row r="138" spans="1:7" ht="13.8" x14ac:dyDescent="0.25">
      <c r="A138" s="61" t="s">
        <v>51</v>
      </c>
      <c r="B138" s="61"/>
      <c r="C138" s="62" t="str">
        <f>C97</f>
        <v>N/A</v>
      </c>
      <c r="D138" s="62"/>
    </row>
    <row r="139" spans="1:7" x14ac:dyDescent="0.25">
      <c r="A139" s="24"/>
    </row>
    <row r="140" spans="1:7" x14ac:dyDescent="0.25">
      <c r="G140" s="17" t="s">
        <v>73</v>
      </c>
    </row>
    <row r="141" spans="1:7" x14ac:dyDescent="0.25">
      <c r="A141" s="25"/>
    </row>
    <row r="142" spans="1:7" x14ac:dyDescent="0.25">
      <c r="A142" s="25"/>
      <c r="G142" s="17" t="s">
        <v>30</v>
      </c>
    </row>
    <row r="144" spans="1:7" x14ac:dyDescent="0.25">
      <c r="A144" s="17"/>
    </row>
    <row r="145" spans="1:12" x14ac:dyDescent="0.25">
      <c r="A145" s="17" t="s">
        <v>55</v>
      </c>
    </row>
    <row r="146" spans="1:12" x14ac:dyDescent="0.25">
      <c r="A146" s="17"/>
    </row>
    <row r="147" spans="1:12" x14ac:dyDescent="0.25">
      <c r="A147" s="17"/>
      <c r="L147" t="s">
        <v>33</v>
      </c>
    </row>
    <row r="148" spans="1:12" x14ac:dyDescent="0.25">
      <c r="A148" s="17" t="s">
        <v>32</v>
      </c>
      <c r="C148" s="48" t="s">
        <v>33</v>
      </c>
      <c r="D148" s="48"/>
      <c r="E148" s="48"/>
      <c r="L148" s="27" t="s">
        <v>35</v>
      </c>
    </row>
    <row r="149" spans="1:12" x14ac:dyDescent="0.25">
      <c r="C149" s="26"/>
    </row>
    <row r="150" spans="1:12" x14ac:dyDescent="0.25">
      <c r="A150" s="17" t="s">
        <v>34</v>
      </c>
      <c r="C150" s="27"/>
    </row>
    <row r="151" spans="1:12" x14ac:dyDescent="0.25">
      <c r="A151" s="17"/>
    </row>
    <row r="152" spans="1:12" x14ac:dyDescent="0.25">
      <c r="A152" s="17"/>
    </row>
    <row r="153" spans="1:12" x14ac:dyDescent="0.25">
      <c r="A153" s="22" t="s">
        <v>36</v>
      </c>
    </row>
    <row r="154" spans="1:12" x14ac:dyDescent="0.25">
      <c r="A154" s="17"/>
    </row>
    <row r="155" spans="1:12" ht="25.2" customHeight="1" x14ac:dyDescent="0.25">
      <c r="A155" s="54" t="s">
        <v>37</v>
      </c>
      <c r="B155" s="54"/>
      <c r="C155" s="54"/>
      <c r="D155" s="54"/>
      <c r="E155" s="54"/>
      <c r="F155" s="54"/>
      <c r="G155" s="54"/>
      <c r="H155" s="54"/>
      <c r="I155" s="54"/>
      <c r="J155" s="54"/>
    </row>
    <row r="156" spans="1:12" x14ac:dyDescent="0.25">
      <c r="A156" s="28"/>
      <c r="B156" s="28"/>
      <c r="C156" s="28"/>
      <c r="D156" s="28"/>
      <c r="E156" s="28"/>
      <c r="F156" s="28"/>
      <c r="G156" s="28"/>
      <c r="H156" s="28"/>
      <c r="I156" s="28"/>
      <c r="J156" s="28"/>
    </row>
    <row r="157" spans="1:12" x14ac:dyDescent="0.25">
      <c r="A157" s="22" t="s">
        <v>38</v>
      </c>
    </row>
    <row r="158" spans="1:12" ht="36" customHeight="1" x14ac:dyDescent="0.25">
      <c r="A158" s="54" t="s">
        <v>39</v>
      </c>
      <c r="B158" s="54"/>
      <c r="C158" s="54"/>
      <c r="D158" s="54"/>
      <c r="E158" s="54"/>
      <c r="F158" s="54"/>
      <c r="G158" s="54"/>
      <c r="H158" s="54"/>
      <c r="I158" s="54"/>
      <c r="J158" s="54"/>
    </row>
    <row r="159" spans="1:12" x14ac:dyDescent="0.25">
      <c r="A159" s="17" t="s">
        <v>40</v>
      </c>
    </row>
    <row r="160" spans="1:12" x14ac:dyDescent="0.25">
      <c r="A160" s="17"/>
    </row>
    <row r="161" spans="1:10" x14ac:dyDescent="0.25">
      <c r="A161" s="22" t="s">
        <v>41</v>
      </c>
    </row>
    <row r="162" spans="1:10" x14ac:dyDescent="0.25">
      <c r="A162" s="55" t="s">
        <v>42</v>
      </c>
      <c r="B162" s="55"/>
      <c r="C162" s="55"/>
      <c r="D162" s="55"/>
      <c r="E162" s="55"/>
      <c r="F162" s="55"/>
      <c r="G162" s="55"/>
      <c r="H162" s="55"/>
      <c r="I162" s="55"/>
      <c r="J162" s="55"/>
    </row>
    <row r="163" spans="1:10" ht="43.2" customHeight="1" x14ac:dyDescent="0.25">
      <c r="A163" s="54" t="s">
        <v>43</v>
      </c>
      <c r="B163" s="54"/>
      <c r="C163" s="54"/>
      <c r="D163" s="54"/>
      <c r="E163" s="54"/>
      <c r="F163" s="54"/>
      <c r="G163" s="54"/>
      <c r="H163" s="54"/>
      <c r="I163" s="54"/>
      <c r="J163" s="54"/>
    </row>
    <row r="164" spans="1:10" x14ac:dyDescent="0.25">
      <c r="A164" s="28"/>
      <c r="B164" s="28"/>
      <c r="C164" s="28"/>
      <c r="D164" s="28"/>
      <c r="E164" s="28"/>
    </row>
    <row r="165" spans="1:10" x14ac:dyDescent="0.25">
      <c r="A165" s="64" t="s">
        <v>44</v>
      </c>
      <c r="B165" s="64"/>
      <c r="C165" s="64"/>
      <c r="D165" s="64"/>
      <c r="E165" s="64"/>
      <c r="F165" s="64"/>
      <c r="G165" s="64"/>
      <c r="H165" s="64"/>
      <c r="I165" s="64"/>
      <c r="J165" s="64"/>
    </row>
    <row r="167" spans="1:10" ht="15.6" x14ac:dyDescent="0.25">
      <c r="A167" s="59"/>
      <c r="B167" s="59"/>
      <c r="C167" s="59"/>
      <c r="D167" s="59"/>
      <c r="E167" s="59"/>
      <c r="F167" s="59"/>
      <c r="G167" s="59"/>
      <c r="H167" s="59"/>
      <c r="I167" s="59"/>
      <c r="J167" s="59"/>
    </row>
    <row r="169" spans="1:10" ht="13.8" x14ac:dyDescent="0.25">
      <c r="A169" s="51" t="s">
        <v>58</v>
      </c>
      <c r="B169" s="51"/>
      <c r="C169" s="51"/>
      <c r="D169" s="51"/>
      <c r="E169" s="51"/>
      <c r="F169" s="51"/>
      <c r="G169" s="51"/>
      <c r="H169" s="51"/>
      <c r="I169" s="51"/>
      <c r="J169" s="51"/>
    </row>
    <row r="170" spans="1:10" ht="15.6" x14ac:dyDescent="0.25">
      <c r="A170" s="59"/>
      <c r="B170" s="59"/>
      <c r="C170" s="59"/>
      <c r="D170" s="59"/>
      <c r="E170" s="59"/>
      <c r="F170" s="59"/>
      <c r="G170" s="59"/>
      <c r="H170" s="59"/>
      <c r="I170" s="59"/>
      <c r="J170" s="59"/>
    </row>
  </sheetData>
  <mergeCells count="68">
    <mergeCell ref="M2:N2"/>
    <mergeCell ref="C137:D137"/>
    <mergeCell ref="C138:D138"/>
    <mergeCell ref="B70:J70"/>
    <mergeCell ref="B71:J71"/>
    <mergeCell ref="A109:J109"/>
    <mergeCell ref="A102:J102"/>
    <mergeCell ref="A103:J103"/>
    <mergeCell ref="C95:E95"/>
    <mergeCell ref="C96:E96"/>
    <mergeCell ref="C97:E97"/>
    <mergeCell ref="A72:B72"/>
    <mergeCell ref="C72:E72"/>
    <mergeCell ref="A73:B73"/>
    <mergeCell ref="C73:E73"/>
    <mergeCell ref="A68:E68"/>
    <mergeCell ref="A170:J170"/>
    <mergeCell ref="A169:J169"/>
    <mergeCell ref="A130:B130"/>
    <mergeCell ref="A95:B95"/>
    <mergeCell ref="A98:B98"/>
    <mergeCell ref="A137:B137"/>
    <mergeCell ref="A138:B138"/>
    <mergeCell ref="A134:B134"/>
    <mergeCell ref="C134:D134"/>
    <mergeCell ref="A128:J128"/>
    <mergeCell ref="A155:J155"/>
    <mergeCell ref="A158:J158"/>
    <mergeCell ref="A165:J165"/>
    <mergeCell ref="C148:E148"/>
    <mergeCell ref="A167:J167"/>
    <mergeCell ref="A119:J119"/>
    <mergeCell ref="F68:J68"/>
    <mergeCell ref="A163:J163"/>
    <mergeCell ref="A162:J162"/>
    <mergeCell ref="A120:J120"/>
    <mergeCell ref="A122:J122"/>
    <mergeCell ref="A123:J123"/>
    <mergeCell ref="A124:J124"/>
    <mergeCell ref="A126:J126"/>
    <mergeCell ref="C130:D130"/>
    <mergeCell ref="A125:E125"/>
    <mergeCell ref="F125:J125"/>
    <mergeCell ref="A69:J69"/>
    <mergeCell ref="B75:E75"/>
    <mergeCell ref="G75:J75"/>
    <mergeCell ref="A116:J116"/>
    <mergeCell ref="D1:J1"/>
    <mergeCell ref="D3:I3"/>
    <mergeCell ref="A67:J67"/>
    <mergeCell ref="G8:H8"/>
    <mergeCell ref="A16:C16"/>
    <mergeCell ref="A17:C17"/>
    <mergeCell ref="A18:C18"/>
    <mergeCell ref="A56:J56"/>
    <mergeCell ref="A58:J58"/>
    <mergeCell ref="A59:J59"/>
    <mergeCell ref="A62:J62"/>
    <mergeCell ref="A63:J63"/>
    <mergeCell ref="A65:J65"/>
    <mergeCell ref="A66:J66"/>
    <mergeCell ref="E5:F5"/>
    <mergeCell ref="D6:E6"/>
    <mergeCell ref="F6:H6"/>
    <mergeCell ref="D2:F2"/>
    <mergeCell ref="G2:J2"/>
    <mergeCell ref="D4:F4"/>
    <mergeCell ref="G4:H4"/>
  </mergeCells>
  <dataValidations count="2">
    <dataValidation type="list" allowBlank="1" showInputMessage="1" showErrorMessage="1" sqref="A102" xr:uid="{4B571BFA-C147-4742-8634-E19A3FB84E1A}">
      <formula1>$M$96:$M$97</formula1>
    </dataValidation>
    <dataValidation type="list" allowBlank="1" showInputMessage="1" showErrorMessage="1" sqref="C148" xr:uid="{EB314723-2BAF-B848-B657-4E633B67CC4E}">
      <formula1>$L$147:$L$148</formula1>
    </dataValidation>
  </dataValidations>
  <printOptions horizontalCentered="1" verticalCentered="1"/>
  <pageMargins left="0.25" right="0.25" top="0.23611111111111099" bottom="0.69444444444444398" header="0.3" footer="0.3"/>
  <pageSetup paperSize="9" orientation="portrait" r:id="rId1"/>
  <headerFooter>
    <oddFooter>&amp;CSiret: 808 881 189 000 27 / RCS Lyon: 808 881 189 / TVA: FR 11808 881 189
E-mail : &amp;K0000FFcontact@hytorc-ce.com&amp;K000000 | &amp;"Arial,Gras italique"hytorc-hustach.com&amp;"Arial,Normal" | &amp;"Arial,Gras italique"hytorc-services.com</oddFooter>
  </headerFooter>
  <rowBreaks count="2" manualBreakCount="2">
    <brk id="59" max="16383" man="1"/>
    <brk id="1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Feuil4</vt:lpstr>
      <vt:lpstr>Feuil4!Zone_d_impression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Cyril GOUX</cp:lastModifiedBy>
  <cp:lastPrinted>2023-01-20T08:53:23Z</cp:lastPrinted>
  <dcterms:created xsi:type="dcterms:W3CDTF">2023-01-20T08:07:16Z</dcterms:created>
  <dcterms:modified xsi:type="dcterms:W3CDTF">2026-02-25T14:31:34Z</dcterms:modified>
</cp:coreProperties>
</file>